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J:\BasicTraining_Division\06_教員育成指標・研修計画\令和６年度（法改正による本実施８年目）\04_自己分析ツール修正（子供→こども、黒字）\"/>
    </mc:Choice>
  </mc:AlternateContent>
  <xr:revisionPtr revIDLastSave="0" documentId="13_ncr:1_{2BB86FC9-06F4-4579-AE80-ECA4B75B80BF}" xr6:coauthVersionLast="36" xr6:coauthVersionMax="47" xr10:uidLastSave="{00000000-0000-0000-0000-000000000000}"/>
  <bookViews>
    <workbookView xWindow="0" yWindow="0" windowWidth="20490" windowHeight="7455" xr2:uid="{32D2558E-ADB6-473A-BEE7-6128BDE4EA9A}"/>
  </bookViews>
  <sheets>
    <sheet name="自己分析ツール" sheetId="3" r:id="rId1"/>
  </sheets>
  <definedNames>
    <definedName name="_xlnm.Print_Area" localSheetId="0">自己分析ツール!$A$2:$Y$69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0" i="3" l="1"/>
  <c r="AJ30" i="3"/>
  <c r="AC30" i="3"/>
  <c r="AI14" i="3"/>
  <c r="AJ14" i="3"/>
  <c r="AK14" i="3"/>
  <c r="C68" i="3"/>
  <c r="C6" i="3"/>
  <c r="C3" i="3"/>
  <c r="AI18" i="3"/>
  <c r="AJ18" i="3"/>
  <c r="AK18" i="3"/>
  <c r="AL22" i="3"/>
  <c r="AK22" i="3"/>
  <c r="AJ22" i="3"/>
  <c r="AI22" i="3"/>
  <c r="AK25" i="3"/>
  <c r="AJ35" i="3"/>
  <c r="AJ25" i="3"/>
  <c r="AI35" i="3"/>
  <c r="AI25" i="3"/>
  <c r="AI41" i="3"/>
  <c r="AC41" i="3" s="1"/>
  <c r="AB40" i="3" s="1"/>
  <c r="AD74" i="3" s="1"/>
  <c r="AL41" i="3"/>
  <c r="AL40" i="3"/>
  <c r="AK41" i="3"/>
  <c r="AK40" i="3"/>
  <c r="AJ40" i="3"/>
  <c r="AI40" i="3"/>
  <c r="AL43" i="3"/>
  <c r="AK43" i="3"/>
  <c r="AJ43" i="3"/>
  <c r="AI43" i="3"/>
  <c r="AL42" i="3"/>
  <c r="AK42" i="3"/>
  <c r="AJ42" i="3"/>
  <c r="AI42" i="3"/>
  <c r="AI44" i="3"/>
  <c r="AJ44" i="3"/>
  <c r="AK44" i="3"/>
  <c r="AL44" i="3"/>
  <c r="AI49" i="3"/>
  <c r="AJ49" i="3"/>
  <c r="AK49" i="3"/>
  <c r="AL49" i="3"/>
  <c r="AI54" i="3"/>
  <c r="AJ54" i="3"/>
  <c r="AK54" i="3"/>
  <c r="AL54" i="3"/>
  <c r="AI59" i="3"/>
  <c r="AJ59" i="3"/>
  <c r="AK59" i="3"/>
  <c r="AL59" i="3"/>
  <c r="AI64" i="3"/>
  <c r="AJ64" i="3"/>
  <c r="AK64" i="3"/>
  <c r="AC42" i="3"/>
  <c r="AC43" i="3"/>
  <c r="AC40" i="3"/>
  <c r="AC64" i="3"/>
  <c r="AC59" i="3"/>
  <c r="AC44" i="3"/>
  <c r="AC49" i="3"/>
  <c r="AC54" i="3"/>
  <c r="AC35" i="3"/>
  <c r="AB42" i="3"/>
  <c r="AD75" i="3"/>
  <c r="AB44" i="3"/>
  <c r="AD76" i="3"/>
  <c r="AC25" i="3" l="1"/>
  <c r="AB25" i="3" s="1"/>
  <c r="AD73" i="3" s="1"/>
  <c r="AC18" i="3"/>
  <c r="AC14" i="3"/>
  <c r="AC22" i="3"/>
  <c r="AB14" i="3" l="1"/>
  <c r="AD72" i="3" s="1"/>
</calcChain>
</file>

<file path=xl/sharedStrings.xml><?xml version="1.0" encoding="utf-8"?>
<sst xmlns="http://schemas.openxmlformats.org/spreadsheetml/2006/main" count="100" uniqueCount="99">
  <si>
    <t>学習指導</t>
    <rPh sb="0" eb="2">
      <t>ガクシュウ</t>
    </rPh>
    <rPh sb="2" eb="4">
      <t>シドウ</t>
    </rPh>
    <phoneticPr fontId="1"/>
  </si>
  <si>
    <t>１段階</t>
    <rPh sb="1" eb="3">
      <t>ダンカイ</t>
    </rPh>
    <phoneticPr fontId="1"/>
  </si>
  <si>
    <t>２段階</t>
    <rPh sb="1" eb="3">
      <t>ダンカイ</t>
    </rPh>
    <phoneticPr fontId="1"/>
  </si>
  <si>
    <t>３段階</t>
    <rPh sb="1" eb="3">
      <t>ダンカイ</t>
    </rPh>
    <phoneticPr fontId="1"/>
  </si>
  <si>
    <t>４段階</t>
    <rPh sb="1" eb="3">
      <t>ダンカイ</t>
    </rPh>
    <phoneticPr fontId="1"/>
  </si>
  <si>
    <t>教育実践に努め、教職に係る基礎的能力を伸ばそうとする。</t>
    <rPh sb="0" eb="2">
      <t>キョウイク</t>
    </rPh>
    <rPh sb="2" eb="4">
      <t>ジッセン</t>
    </rPh>
    <rPh sb="5" eb="6">
      <t>ツト</t>
    </rPh>
    <rPh sb="8" eb="10">
      <t>キョウショク</t>
    </rPh>
    <rPh sb="11" eb="12">
      <t>カカ</t>
    </rPh>
    <rPh sb="13" eb="16">
      <t>キソテキ</t>
    </rPh>
    <rPh sb="16" eb="18">
      <t>ノウリョク</t>
    </rPh>
    <rPh sb="19" eb="20">
      <t>ノ</t>
    </rPh>
    <phoneticPr fontId="1"/>
  </si>
  <si>
    <t>これまでの経験を生かし、幅広い視野をもって学校運営及び教員の指導に関わろうとする。</t>
    <rPh sb="5" eb="7">
      <t>ケイケン</t>
    </rPh>
    <rPh sb="8" eb="9">
      <t>イ</t>
    </rPh>
    <rPh sb="12" eb="14">
      <t>ハバヒロ</t>
    </rPh>
    <rPh sb="15" eb="17">
      <t>シヤ</t>
    </rPh>
    <rPh sb="21" eb="23">
      <t>ガッコウ</t>
    </rPh>
    <rPh sb="23" eb="25">
      <t>ウンエイ</t>
    </rPh>
    <rPh sb="25" eb="26">
      <t>オヨ</t>
    </rPh>
    <rPh sb="27" eb="29">
      <t>キョウイン</t>
    </rPh>
    <rPh sb="30" eb="32">
      <t>シドウ</t>
    </rPh>
    <rPh sb="33" eb="34">
      <t>カカ</t>
    </rPh>
    <phoneticPr fontId="1"/>
  </si>
  <si>
    <t>日々の保育、授業実践を振り返り、自身の課題を把握・分析し、改善することができる。</t>
    <rPh sb="3" eb="5">
      <t>ホイク</t>
    </rPh>
    <rPh sb="25" eb="27">
      <t>ブンセキ</t>
    </rPh>
    <rPh sb="29" eb="31">
      <t>カイゼン</t>
    </rPh>
    <phoneticPr fontId="1"/>
  </si>
  <si>
    <t>自ら学び続けるという意識をもち、自身の保育、授業実践を積み上げるとともに、同僚や若手教員の授業力向上のため、適切な助言を行うことができる。</t>
    <rPh sb="0" eb="1">
      <t>ミズカ</t>
    </rPh>
    <rPh sb="2" eb="3">
      <t>マナ</t>
    </rPh>
    <rPh sb="4" eb="5">
      <t>ツヅ</t>
    </rPh>
    <rPh sb="10" eb="12">
      <t>イシキ</t>
    </rPh>
    <rPh sb="19" eb="21">
      <t>ホイク</t>
    </rPh>
    <rPh sb="54" eb="56">
      <t>テキセツ</t>
    </rPh>
    <phoneticPr fontId="1"/>
  </si>
  <si>
    <t>基礎形成期
（目安：１年目～３年目）</t>
    <rPh sb="0" eb="2">
      <t>キソ</t>
    </rPh>
    <rPh sb="2" eb="5">
      <t>ケイセイキ</t>
    </rPh>
    <rPh sb="7" eb="9">
      <t>メヤス</t>
    </rPh>
    <rPh sb="11" eb="13">
      <t>ネンメ</t>
    </rPh>
    <rPh sb="15" eb="17">
      <t>ネンメ</t>
    </rPh>
    <phoneticPr fontId="1"/>
  </si>
  <si>
    <t>伸長期
（目安：４年目～10年目）</t>
    <rPh sb="0" eb="2">
      <t>シンチョウ</t>
    </rPh>
    <rPh sb="2" eb="3">
      <t>キ</t>
    </rPh>
    <rPh sb="5" eb="7">
      <t>メヤス</t>
    </rPh>
    <rPh sb="9" eb="10">
      <t>ネン</t>
    </rPh>
    <rPh sb="10" eb="11">
      <t>メ</t>
    </rPh>
    <rPh sb="14" eb="16">
      <t>ネンメ</t>
    </rPh>
    <phoneticPr fontId="1"/>
  </si>
  <si>
    <t>充実期
（目安：11年目～20年目）</t>
    <rPh sb="0" eb="2">
      <t>ジュウジツ</t>
    </rPh>
    <rPh sb="2" eb="3">
      <t>キ</t>
    </rPh>
    <rPh sb="5" eb="7">
      <t>メヤス</t>
    </rPh>
    <rPh sb="10" eb="12">
      <t>ネンメ</t>
    </rPh>
    <rPh sb="15" eb="17">
      <t>ネンメ</t>
    </rPh>
    <phoneticPr fontId="1"/>
  </si>
  <si>
    <t>貢献期
（目安：21年目以降）</t>
    <rPh sb="0" eb="2">
      <t>コウケン</t>
    </rPh>
    <rPh sb="2" eb="3">
      <t>キ</t>
    </rPh>
    <rPh sb="5" eb="7">
      <t>メヤス</t>
    </rPh>
    <rPh sb="10" eb="12">
      <t>ネンメ</t>
    </rPh>
    <rPh sb="12" eb="14">
      <t>イコウ</t>
    </rPh>
    <phoneticPr fontId="1"/>
  </si>
  <si>
    <t>合理的配慮の観点を踏まえた学級経営等を行うとともに、学校全体で連携した指導・支援を推進することができる。</t>
    <rPh sb="0" eb="5">
      <t>ゴウリテキハイリョ</t>
    </rPh>
    <rPh sb="6" eb="8">
      <t>カンテン</t>
    </rPh>
    <rPh sb="9" eb="10">
      <t>フ</t>
    </rPh>
    <rPh sb="13" eb="15">
      <t>ガッキュウ</t>
    </rPh>
    <rPh sb="15" eb="17">
      <t>ケイエイ</t>
    </rPh>
    <rPh sb="17" eb="18">
      <t>トウ</t>
    </rPh>
    <rPh sb="19" eb="20">
      <t>オコナ</t>
    </rPh>
    <phoneticPr fontId="1"/>
  </si>
  <si>
    <t>合理的配慮の観点を踏まえ、学校全体の教育環境の改善に向けて助言することができる。</t>
    <rPh sb="13" eb="15">
      <t>ガッコウ</t>
    </rPh>
    <rPh sb="15" eb="17">
      <t>ゼンタイ</t>
    </rPh>
    <phoneticPr fontId="1"/>
  </si>
  <si>
    <t>＊校内とは、幼稚園内・認定こども園内・保育所内を含む。</t>
    <phoneticPr fontId="1"/>
  </si>
  <si>
    <t>社会的資質・能力
の発達の支援</t>
    <rPh sb="0" eb="3">
      <t>シャカイテキ</t>
    </rPh>
    <rPh sb="3" eb="5">
      <t>シシツ</t>
    </rPh>
    <rPh sb="6" eb="8">
      <t>ノウリョク</t>
    </rPh>
    <rPh sb="10" eb="12">
      <t>ハッタツ</t>
    </rPh>
    <rPh sb="13" eb="15">
      <t>シエン</t>
    </rPh>
    <phoneticPr fontId="1"/>
  </si>
  <si>
    <t>生徒指導</t>
    <rPh sb="0" eb="4">
      <t>セイトシドウ</t>
    </rPh>
    <phoneticPr fontId="1"/>
  </si>
  <si>
    <t>障害特性に応じた
指導・支援</t>
    <rPh sb="0" eb="2">
      <t>ショウガイ</t>
    </rPh>
    <rPh sb="2" eb="4">
      <t>トクセイ</t>
    </rPh>
    <rPh sb="5" eb="6">
      <t>オウ</t>
    </rPh>
    <rPh sb="9" eb="11">
      <t>シドウ</t>
    </rPh>
    <rPh sb="12" eb="14">
      <t>シエン</t>
    </rPh>
    <phoneticPr fontId="1"/>
  </si>
  <si>
    <t>本時のねらいに応じためあての設定やまとめを考え、本時の保育、授業計画を立てようとするとともに、先輩教員の助言を得ながら単元計画や評価計画を立てることができる。</t>
    <rPh sb="0" eb="2">
      <t>ホンジ</t>
    </rPh>
    <rPh sb="7" eb="8">
      <t>オウ</t>
    </rPh>
    <rPh sb="14" eb="16">
      <t>セッテイ</t>
    </rPh>
    <rPh sb="21" eb="22">
      <t>カンガ</t>
    </rPh>
    <rPh sb="24" eb="26">
      <t>ホンジ</t>
    </rPh>
    <rPh sb="27" eb="29">
      <t>ホイク</t>
    </rPh>
    <rPh sb="30" eb="32">
      <t>ジュギョウ</t>
    </rPh>
    <rPh sb="32" eb="34">
      <t>ケイカク</t>
    </rPh>
    <rPh sb="35" eb="36">
      <t>タ</t>
    </rPh>
    <rPh sb="47" eb="49">
      <t>センパイ</t>
    </rPh>
    <rPh sb="49" eb="51">
      <t>キョウイン</t>
    </rPh>
    <rPh sb="52" eb="54">
      <t>ジョゲン</t>
    </rPh>
    <rPh sb="55" eb="56">
      <t>エ</t>
    </rPh>
    <rPh sb="59" eb="61">
      <t>タンゲン</t>
    </rPh>
    <rPh sb="61" eb="63">
      <t>ケイカク</t>
    </rPh>
    <rPh sb="64" eb="66">
      <t>ヒョウカ</t>
    </rPh>
    <rPh sb="66" eb="68">
      <t>ケイカク</t>
    </rPh>
    <rPh sb="69" eb="70">
      <t>タ</t>
    </rPh>
    <phoneticPr fontId="1"/>
  </si>
  <si>
    <t>カリキュラム・マネジメントに基づき、指導と評価が一体化された保育、授業計画を立てるとともに、学年や単元間の系統性を意識し、ねらいに沿った単元計画や評価計画を立てることができる。また、同僚や若手教員が作成した単元計画や評価計画について的確に指導・助言を行うとともに、改善に係る具体的な代替案を示すことができる。</t>
    <rPh sb="14" eb="15">
      <t>モト</t>
    </rPh>
    <rPh sb="18" eb="20">
      <t>シドウ</t>
    </rPh>
    <rPh sb="21" eb="23">
      <t>ヒョウカ</t>
    </rPh>
    <rPh sb="24" eb="27">
      <t>イッタイカ</t>
    </rPh>
    <rPh sb="30" eb="32">
      <t>ホイク</t>
    </rPh>
    <rPh sb="33" eb="35">
      <t>ジュギョウ</t>
    </rPh>
    <rPh sb="35" eb="37">
      <t>ケイカク</t>
    </rPh>
    <rPh sb="38" eb="39">
      <t>タ</t>
    </rPh>
    <rPh sb="103" eb="105">
      <t>タンゲン</t>
    </rPh>
    <rPh sb="105" eb="107">
      <t>ケイカク</t>
    </rPh>
    <rPh sb="108" eb="110">
      <t>ヒョウカ</t>
    </rPh>
    <rPh sb="110" eb="112">
      <t>ケイカク</t>
    </rPh>
    <rPh sb="132" eb="134">
      <t>カイゼン</t>
    </rPh>
    <rPh sb="135" eb="136">
      <t>カカ</t>
    </rPh>
    <rPh sb="137" eb="140">
      <t>グタイテキ</t>
    </rPh>
    <rPh sb="141" eb="143">
      <t>ダイタイ</t>
    </rPh>
    <phoneticPr fontId="1"/>
  </si>
  <si>
    <t>進んで研究保育、研究授業等を行い、保育、授業実践の積み上げを図りながら、多様な指導方法を探究することができる。</t>
    <rPh sb="5" eb="7">
      <t>ホイク</t>
    </rPh>
    <rPh sb="8" eb="10">
      <t>ケンキュウ</t>
    </rPh>
    <rPh sb="17" eb="19">
      <t>ホイク</t>
    </rPh>
    <rPh sb="20" eb="22">
      <t>ジュギョウ</t>
    </rPh>
    <rPh sb="22" eb="24">
      <t>ジッセン</t>
    </rPh>
    <rPh sb="25" eb="26">
      <t>ツ</t>
    </rPh>
    <rPh sb="27" eb="28">
      <t>ア</t>
    </rPh>
    <rPh sb="30" eb="31">
      <t>ハカ</t>
    </rPh>
    <rPh sb="36" eb="38">
      <t>タヨウ</t>
    </rPh>
    <rPh sb="39" eb="41">
      <t>シドウ</t>
    </rPh>
    <rPh sb="41" eb="43">
      <t>ホウホウ</t>
    </rPh>
    <rPh sb="44" eb="46">
      <t>タンキュウ</t>
    </rPh>
    <phoneticPr fontId="1"/>
  </si>
  <si>
    <t>常に指導法研究や自身の資質向上のために学び続け、若手教員の保育、授業力向上や所属校の教育目標達成に貢献することができる。</t>
    <rPh sb="0" eb="1">
      <t>ツネ</t>
    </rPh>
    <rPh sb="2" eb="5">
      <t>シドウホウ</t>
    </rPh>
    <rPh sb="5" eb="7">
      <t>ケンキュウ</t>
    </rPh>
    <rPh sb="8" eb="10">
      <t>ジシン</t>
    </rPh>
    <rPh sb="11" eb="13">
      <t>シシツ</t>
    </rPh>
    <rPh sb="13" eb="15">
      <t>コウジョウ</t>
    </rPh>
    <rPh sb="19" eb="20">
      <t>マナ</t>
    </rPh>
    <rPh sb="21" eb="22">
      <t>ツヅ</t>
    </rPh>
    <rPh sb="24" eb="26">
      <t>ワカテ</t>
    </rPh>
    <rPh sb="26" eb="28">
      <t>キョウイン</t>
    </rPh>
    <rPh sb="29" eb="31">
      <t>ホイク</t>
    </rPh>
    <rPh sb="32" eb="34">
      <t>ジュギョウ</t>
    </rPh>
    <rPh sb="34" eb="35">
      <t>チカラ</t>
    </rPh>
    <rPh sb="35" eb="37">
      <t>コウジョウ</t>
    </rPh>
    <rPh sb="38" eb="40">
      <t>ショゾク</t>
    </rPh>
    <rPh sb="40" eb="41">
      <t>コウ</t>
    </rPh>
    <rPh sb="42" eb="44">
      <t>キョウイク</t>
    </rPh>
    <rPh sb="44" eb="46">
      <t>モクヒョウ</t>
    </rPh>
    <rPh sb="46" eb="48">
      <t>タッセイ</t>
    </rPh>
    <rPh sb="49" eb="51">
      <t>コウケン</t>
    </rPh>
    <phoneticPr fontId="1"/>
  </si>
  <si>
    <t>個に対する支援</t>
    <rPh sb="0" eb="1">
      <t>コ</t>
    </rPh>
    <rPh sb="2" eb="3">
      <t>タイ</t>
    </rPh>
    <rPh sb="5" eb="7">
      <t>シエン</t>
    </rPh>
    <phoneticPr fontId="1"/>
  </si>
  <si>
    <t>集団に対する支援</t>
    <rPh sb="0" eb="2">
      <t>シュウダン</t>
    </rPh>
    <rPh sb="3" eb="4">
      <t>タイ</t>
    </rPh>
    <rPh sb="6" eb="8">
      <t>シエン</t>
    </rPh>
    <phoneticPr fontId="1"/>
  </si>
  <si>
    <t>社会と関わろうとする意欲や態度の育成について、校内組織等の助言を得ながら、適切な指導・援助ができる。</t>
    <rPh sb="0" eb="2">
      <t>シャカイ</t>
    </rPh>
    <rPh sb="3" eb="4">
      <t>カカ</t>
    </rPh>
    <rPh sb="10" eb="12">
      <t>イヨク</t>
    </rPh>
    <rPh sb="13" eb="15">
      <t>タイド</t>
    </rPh>
    <rPh sb="16" eb="18">
      <t>イクセイ</t>
    </rPh>
    <rPh sb="23" eb="24">
      <t>コウ</t>
    </rPh>
    <rPh sb="25" eb="27">
      <t>ソシキ</t>
    </rPh>
    <rPh sb="27" eb="28">
      <t>トウ</t>
    </rPh>
    <rPh sb="29" eb="31">
      <t>ジョゲン</t>
    </rPh>
    <rPh sb="32" eb="33">
      <t>エ</t>
    </rPh>
    <rPh sb="37" eb="39">
      <t>テキセツ</t>
    </rPh>
    <rPh sb="40" eb="42">
      <t>シドウ</t>
    </rPh>
    <phoneticPr fontId="1"/>
  </si>
  <si>
    <t>社会に貢献しようとする意欲や態度の育成について、校内組織等と連携しながら、適切な指導・援助ができる。</t>
    <rPh sb="0" eb="2">
      <t>シャカイ</t>
    </rPh>
    <rPh sb="3" eb="5">
      <t>コウケン</t>
    </rPh>
    <rPh sb="11" eb="13">
      <t>イヨク</t>
    </rPh>
    <rPh sb="14" eb="16">
      <t>タイド</t>
    </rPh>
    <rPh sb="17" eb="19">
      <t>イクセイ</t>
    </rPh>
    <rPh sb="24" eb="25">
      <t>コウ</t>
    </rPh>
    <rPh sb="26" eb="28">
      <t>ソシキ</t>
    </rPh>
    <rPh sb="28" eb="29">
      <t>トウ</t>
    </rPh>
    <rPh sb="30" eb="32">
      <t>レンケイ</t>
    </rPh>
    <rPh sb="37" eb="39">
      <t>テキセツ</t>
    </rPh>
    <rPh sb="40" eb="42">
      <t>シドウ</t>
    </rPh>
    <phoneticPr fontId="1"/>
  </si>
  <si>
    <t>インクルーシブ教育に関わる基本理念について理解し、合理的配慮を踏まえた個に応じた指導・支援及び学級経営等ができる。　</t>
    <rPh sb="25" eb="28">
      <t>ゴウリテキ</t>
    </rPh>
    <rPh sb="28" eb="30">
      <t>ハイリョ</t>
    </rPh>
    <rPh sb="31" eb="32">
      <t>フ</t>
    </rPh>
    <rPh sb="35" eb="36">
      <t>コ</t>
    </rPh>
    <rPh sb="37" eb="38">
      <t>オウ</t>
    </rPh>
    <rPh sb="40" eb="42">
      <t>シドウ</t>
    </rPh>
    <rPh sb="43" eb="45">
      <t>シエン</t>
    </rPh>
    <rPh sb="45" eb="46">
      <t>オヨ</t>
    </rPh>
    <rPh sb="47" eb="49">
      <t>ガッキュウ</t>
    </rPh>
    <rPh sb="49" eb="51">
      <t>ケイエイ</t>
    </rPh>
    <rPh sb="51" eb="52">
      <t>トウ</t>
    </rPh>
    <phoneticPr fontId="1"/>
  </si>
  <si>
    <t>学校におけるＩＣＴ活用の意義を理解し、授業や校務等に積極的に取り入れることができる。</t>
    <rPh sb="0" eb="2">
      <t>ガッコウ</t>
    </rPh>
    <rPh sb="9" eb="11">
      <t>カツヨウ</t>
    </rPh>
    <rPh sb="11" eb="13">
      <t>リカツヨウ</t>
    </rPh>
    <rPh sb="12" eb="14">
      <t>イギ</t>
    </rPh>
    <rPh sb="15" eb="17">
      <t>リカイ</t>
    </rPh>
    <rPh sb="19" eb="21">
      <t>ジュギョウ</t>
    </rPh>
    <rPh sb="22" eb="24">
      <t>コウム</t>
    </rPh>
    <rPh sb="24" eb="25">
      <t>トウ</t>
    </rPh>
    <rPh sb="26" eb="28">
      <t>セッキョク</t>
    </rPh>
    <rPh sb="28" eb="29">
      <t>テキ</t>
    </rPh>
    <rPh sb="30" eb="31">
      <t>ト</t>
    </rPh>
    <rPh sb="32" eb="33">
      <t>イ</t>
    </rPh>
    <phoneticPr fontId="1"/>
  </si>
  <si>
    <t>教育データを適切に活用することの意義と効果を理解し、個別最適で効果的な学びや支援において適切に活用することができる。</t>
    <rPh sb="26" eb="28">
      <t>コベツ</t>
    </rPh>
    <rPh sb="28" eb="30">
      <t>サイテキ</t>
    </rPh>
    <rPh sb="31" eb="34">
      <t>コウカテキ</t>
    </rPh>
    <rPh sb="35" eb="36">
      <t>マナ</t>
    </rPh>
    <rPh sb="38" eb="40">
      <t>シエン</t>
    </rPh>
    <phoneticPr fontId="1"/>
  </si>
  <si>
    <t>個別最適な学びと協働的な学びの一体的な充実や、経験の共有と新たな知見の生成のため、教育データを適切かつ効果的・具体的に活用することができる。</t>
    <rPh sb="0" eb="2">
      <t>コベツ</t>
    </rPh>
    <rPh sb="2" eb="4">
      <t>サイテキ</t>
    </rPh>
    <rPh sb="5" eb="6">
      <t>マナ</t>
    </rPh>
    <rPh sb="8" eb="11">
      <t>キョウドウテキ</t>
    </rPh>
    <rPh sb="12" eb="13">
      <t>マナ</t>
    </rPh>
    <rPh sb="15" eb="18">
      <t>イッタイテキ</t>
    </rPh>
    <rPh sb="19" eb="21">
      <t>ジュウジツ</t>
    </rPh>
    <rPh sb="23" eb="25">
      <t>ケイケン</t>
    </rPh>
    <rPh sb="26" eb="28">
      <t>キョウユウ</t>
    </rPh>
    <rPh sb="29" eb="30">
      <t>アラ</t>
    </rPh>
    <rPh sb="32" eb="34">
      <t>チケン</t>
    </rPh>
    <rPh sb="35" eb="37">
      <t>セイセイ</t>
    </rPh>
    <rPh sb="41" eb="43">
      <t>キョウイク</t>
    </rPh>
    <rPh sb="51" eb="54">
      <t>コウカテキ</t>
    </rPh>
    <rPh sb="55" eb="58">
      <t>グタイテキ</t>
    </rPh>
    <phoneticPr fontId="1"/>
  </si>
  <si>
    <t>教育データの利活用に係る校内組織の整備を図るとともに、授業改善や効果的な指導・支援を充実させるため、利活用に関する評価・改善を行うことができる。</t>
    <rPh sb="14" eb="16">
      <t>ソシキ</t>
    </rPh>
    <rPh sb="17" eb="19">
      <t>セイビ</t>
    </rPh>
    <rPh sb="50" eb="51">
      <t>リ</t>
    </rPh>
    <rPh sb="51" eb="53">
      <t>カツヨウ</t>
    </rPh>
    <rPh sb="54" eb="55">
      <t>カン</t>
    </rPh>
    <rPh sb="57" eb="59">
      <t>ヒョウカ</t>
    </rPh>
    <rPh sb="60" eb="62">
      <t>カイゼン</t>
    </rPh>
    <rPh sb="63" eb="64">
      <t>オコナ</t>
    </rPh>
    <phoneticPr fontId="1"/>
  </si>
  <si>
    <t>教職に
必要な
素養</t>
    <rPh sb="0" eb="2">
      <t>キョウショク</t>
    </rPh>
    <rPh sb="4" eb="6">
      <t>ヒツヨウ</t>
    </rPh>
    <rPh sb="8" eb="10">
      <t>ソヨウ</t>
    </rPh>
    <phoneticPr fontId="1"/>
  </si>
  <si>
    <t>学校教育目標を理解し、学級経営や校務分掌等の様々な教育活動における役割を円滑に進めることができる。</t>
    <rPh sb="11" eb="13">
      <t>ガッキュウ</t>
    </rPh>
    <rPh sb="13" eb="15">
      <t>ケイエイ</t>
    </rPh>
    <rPh sb="16" eb="18">
      <t>コウム</t>
    </rPh>
    <rPh sb="18" eb="20">
      <t>ブンショウ</t>
    </rPh>
    <rPh sb="20" eb="21">
      <t>トウ</t>
    </rPh>
    <rPh sb="22" eb="24">
      <t>サマザマ</t>
    </rPh>
    <rPh sb="25" eb="27">
      <t>キョウイク</t>
    </rPh>
    <rPh sb="27" eb="29">
      <t>カツドウ</t>
    </rPh>
    <phoneticPr fontId="1"/>
  </si>
  <si>
    <t>学校教育目標を達成するため、校内組織等と連携しながら、教育活動を工夫改善することができる。</t>
    <rPh sb="7" eb="9">
      <t>タッセイ</t>
    </rPh>
    <rPh sb="27" eb="29">
      <t>キョウイク</t>
    </rPh>
    <rPh sb="29" eb="31">
      <t>カツドウ</t>
    </rPh>
    <phoneticPr fontId="1"/>
  </si>
  <si>
    <t>学校教育目標を達成するため、学校運営の持続的な改善を支え、教育活動の効果を高めるための指導・助言ができる。</t>
    <rPh sb="0" eb="2">
      <t>ガッコウ</t>
    </rPh>
    <rPh sb="2" eb="4">
      <t>キョウイク</t>
    </rPh>
    <rPh sb="4" eb="6">
      <t>モクヒョウ</t>
    </rPh>
    <rPh sb="7" eb="9">
      <t>タッセイ</t>
    </rPh>
    <rPh sb="14" eb="16">
      <t>ガッコウ</t>
    </rPh>
    <rPh sb="16" eb="18">
      <t>ウンエイ</t>
    </rPh>
    <rPh sb="19" eb="22">
      <t>ジゾクテキ</t>
    </rPh>
    <rPh sb="23" eb="25">
      <t>カイゼン</t>
    </rPh>
    <rPh sb="26" eb="27">
      <t>ササ</t>
    </rPh>
    <rPh sb="43" eb="45">
      <t>シドウ</t>
    </rPh>
    <rPh sb="46" eb="48">
      <t>ジョゲン</t>
    </rPh>
    <phoneticPr fontId="1"/>
  </si>
  <si>
    <t>学校組織の一員
としての行動</t>
    <rPh sb="0" eb="2">
      <t>ガッコウ</t>
    </rPh>
    <rPh sb="2" eb="4">
      <t>ソシキ</t>
    </rPh>
    <rPh sb="5" eb="7">
      <t>イチイン</t>
    </rPh>
    <rPh sb="12" eb="14">
      <t>コウドウ</t>
    </rPh>
    <phoneticPr fontId="1"/>
  </si>
  <si>
    <t>学校及び教職の意義を理解し、組織の一員として行動することができる。</t>
    <rPh sb="0" eb="2">
      <t>ガッコウ</t>
    </rPh>
    <rPh sb="2" eb="3">
      <t>オヨ</t>
    </rPh>
    <rPh sb="4" eb="6">
      <t>キョウショク</t>
    </rPh>
    <rPh sb="7" eb="9">
      <t>イギ</t>
    </rPh>
    <rPh sb="14" eb="16">
      <t>ソシキ</t>
    </rPh>
    <rPh sb="17" eb="19">
      <t>イチイン</t>
    </rPh>
    <rPh sb="22" eb="24">
      <t>コウドウ</t>
    </rPh>
    <phoneticPr fontId="1"/>
  </si>
  <si>
    <t>学校の社会的役割を理解し、組織の一員として、自身の意見を効果的に伝えるなど積極的に参画することができる。</t>
    <rPh sb="0" eb="2">
      <t>ガッコウ</t>
    </rPh>
    <rPh sb="3" eb="8">
      <t>シャカイテキヤクワリ</t>
    </rPh>
    <rPh sb="9" eb="11">
      <t>リカイ</t>
    </rPh>
    <rPh sb="22" eb="24">
      <t>ジシン</t>
    </rPh>
    <rPh sb="25" eb="27">
      <t>イケン</t>
    </rPh>
    <rPh sb="28" eb="31">
      <t>コウカテキ</t>
    </rPh>
    <rPh sb="32" eb="33">
      <t>ツタ</t>
    </rPh>
    <rPh sb="37" eb="40">
      <t>セッキョクテキ</t>
    </rPh>
    <rPh sb="41" eb="43">
      <t>サンカク</t>
    </rPh>
    <phoneticPr fontId="1"/>
  </si>
  <si>
    <t>自身や学校の強み・弱みを理解し、学校組織をつなぐ中核として、課題解決に向けて行動することができる。</t>
    <rPh sb="0" eb="2">
      <t>ジシン</t>
    </rPh>
    <rPh sb="3" eb="5">
      <t>ガッコウ</t>
    </rPh>
    <rPh sb="6" eb="7">
      <t>ツヨ</t>
    </rPh>
    <rPh sb="9" eb="10">
      <t>ヨワ</t>
    </rPh>
    <rPh sb="12" eb="14">
      <t>リカイ</t>
    </rPh>
    <rPh sb="30" eb="32">
      <t>カダイ</t>
    </rPh>
    <rPh sb="32" eb="34">
      <t>カイケツ</t>
    </rPh>
    <rPh sb="35" eb="36">
      <t>ム</t>
    </rPh>
    <rPh sb="38" eb="40">
      <t>コウドウ</t>
    </rPh>
    <phoneticPr fontId="1"/>
  </si>
  <si>
    <t>学校組織マネジメントの意義を理解し、自校の特性を見極め、課題への対応力を高めるよう指導・助言ができる。</t>
    <rPh sb="0" eb="2">
      <t>ガッコウ</t>
    </rPh>
    <rPh sb="11" eb="13">
      <t>イギ</t>
    </rPh>
    <rPh sb="14" eb="16">
      <t>リカイ</t>
    </rPh>
    <rPh sb="18" eb="20">
      <t>ジコウ</t>
    </rPh>
    <rPh sb="28" eb="30">
      <t>カダイ</t>
    </rPh>
    <rPh sb="41" eb="43">
      <t>シドウ</t>
    </rPh>
    <rPh sb="44" eb="46">
      <t>ジョゲン</t>
    </rPh>
    <phoneticPr fontId="1"/>
  </si>
  <si>
    <t>保護者・地域等
との連携・協働</t>
    <rPh sb="0" eb="3">
      <t>ホゴシャ</t>
    </rPh>
    <rPh sb="4" eb="6">
      <t>チイキ</t>
    </rPh>
    <rPh sb="6" eb="7">
      <t>トウ</t>
    </rPh>
    <rPh sb="10" eb="12">
      <t>レンケイ</t>
    </rPh>
    <rPh sb="13" eb="15">
      <t>キョウドウ</t>
    </rPh>
    <phoneticPr fontId="1"/>
  </si>
  <si>
    <t>保護者や地域等と積極的に関わり、協力を得ながら教育活動を行うことができる。</t>
    <rPh sb="16" eb="18">
      <t>キョウリョク</t>
    </rPh>
    <rPh sb="19" eb="20">
      <t>エ</t>
    </rPh>
    <rPh sb="23" eb="25">
      <t>キョウイク</t>
    </rPh>
    <phoneticPr fontId="1"/>
  </si>
  <si>
    <t>保護者や地域等との関わりを深め、連携・協働による教育活動を行うことができる。</t>
    <phoneticPr fontId="1"/>
  </si>
  <si>
    <t>保護者や地域等とのネットワークを構築し、連携・協働による教育活動の効果を高めることができる。</t>
    <rPh sb="0" eb="3">
      <t>ホゴシャ</t>
    </rPh>
    <rPh sb="4" eb="6">
      <t>チイキ</t>
    </rPh>
    <rPh sb="6" eb="7">
      <t>トウ</t>
    </rPh>
    <rPh sb="20" eb="22">
      <t>レンケイ</t>
    </rPh>
    <rPh sb="23" eb="25">
      <t>キョウドウ</t>
    </rPh>
    <rPh sb="28" eb="32">
      <t>キョウイクカツドウ</t>
    </rPh>
    <rPh sb="33" eb="35">
      <t>コウカ</t>
    </rPh>
    <rPh sb="36" eb="37">
      <t>タカ</t>
    </rPh>
    <phoneticPr fontId="1"/>
  </si>
  <si>
    <t>保護者や地域等とのネットワークを有効に活用して教育活動を行い、かつ同僚への指導・助言ができる。</t>
    <rPh sb="6" eb="7">
      <t>トウ</t>
    </rPh>
    <rPh sb="16" eb="18">
      <t>ユウコウ</t>
    </rPh>
    <rPh sb="19" eb="21">
      <t>カツヨウ</t>
    </rPh>
    <rPh sb="23" eb="27">
      <t>キョウイクカツドウ</t>
    </rPh>
    <rPh sb="28" eb="29">
      <t>オコナ</t>
    </rPh>
    <rPh sb="33" eb="35">
      <t>ドウリョウ</t>
    </rPh>
    <rPh sb="37" eb="39">
      <t>シドウ</t>
    </rPh>
    <rPh sb="40" eb="42">
      <t>ジョゲン</t>
    </rPh>
    <phoneticPr fontId="1"/>
  </si>
  <si>
    <t>危機管理の重要性を理解し、学級等の安全管理ができる。</t>
    <rPh sb="13" eb="15">
      <t>ガッキュウ</t>
    </rPh>
    <rPh sb="15" eb="16">
      <t>トウ</t>
    </rPh>
    <rPh sb="17" eb="19">
      <t>アンゼン</t>
    </rPh>
    <rPh sb="19" eb="21">
      <t>カンリ</t>
    </rPh>
    <phoneticPr fontId="1"/>
  </si>
  <si>
    <t>様々な教育活動での危機について理解し、課題に応じて環境を整備することができる。</t>
    <rPh sb="0" eb="2">
      <t>サマザマ</t>
    </rPh>
    <rPh sb="3" eb="5">
      <t>キョウイク</t>
    </rPh>
    <rPh sb="5" eb="7">
      <t>カツドウ</t>
    </rPh>
    <rPh sb="9" eb="11">
      <t>キキ</t>
    </rPh>
    <rPh sb="15" eb="17">
      <t>リカイ</t>
    </rPh>
    <rPh sb="19" eb="21">
      <t>カダイ</t>
    </rPh>
    <rPh sb="22" eb="23">
      <t>オウ</t>
    </rPh>
    <rPh sb="25" eb="27">
      <t>カンキョウ</t>
    </rPh>
    <rPh sb="28" eb="30">
      <t>セイビ</t>
    </rPh>
    <phoneticPr fontId="1"/>
  </si>
  <si>
    <t>様々な教育活動での危機を予測し、未然防止や早期発見、早期対応に努めることができる。</t>
    <rPh sb="0" eb="2">
      <t>カンケイ</t>
    </rPh>
    <rPh sb="2" eb="4">
      <t>キカン</t>
    </rPh>
    <rPh sb="5" eb="7">
      <t>レンケイ</t>
    </rPh>
    <rPh sb="8" eb="10">
      <t>キョウドウ</t>
    </rPh>
    <rPh sb="11" eb="12">
      <t>トオ</t>
    </rPh>
    <rPh sb="15" eb="16">
      <t>ツネ</t>
    </rPh>
    <rPh sb="19" eb="21">
      <t>タイセイ</t>
    </rPh>
    <rPh sb="21" eb="22">
      <t>トウ</t>
    </rPh>
    <rPh sb="23" eb="25">
      <t>ミナオシドウ</t>
    </rPh>
    <phoneticPr fontId="1"/>
  </si>
  <si>
    <t>関係機関等との連携・協働を通して、危機管理体制等を見直すなど、組織的な取組を推進し、かつ同僚への指導・助言ができる。</t>
    <rPh sb="0" eb="2">
      <t>カンケイ</t>
    </rPh>
    <rPh sb="2" eb="4">
      <t>キカン</t>
    </rPh>
    <rPh sb="4" eb="5">
      <t>トウ</t>
    </rPh>
    <rPh sb="7" eb="9">
      <t>レンケイ</t>
    </rPh>
    <rPh sb="10" eb="12">
      <t>キョウドウ</t>
    </rPh>
    <rPh sb="13" eb="14">
      <t>トオ</t>
    </rPh>
    <rPh sb="17" eb="18">
      <t>ツネ</t>
    </rPh>
    <rPh sb="21" eb="23">
      <t>タイセイ</t>
    </rPh>
    <rPh sb="23" eb="24">
      <t>トウ</t>
    </rPh>
    <rPh sb="25" eb="27">
      <t>ミナオ</t>
    </rPh>
    <rPh sb="36" eb="38">
      <t>シドウ</t>
    </rPh>
    <phoneticPr fontId="1"/>
  </si>
  <si>
    <t>自己実現の
ための省察</t>
    <rPh sb="0" eb="4">
      <t>ジコジツゲン</t>
    </rPh>
    <rPh sb="9" eb="11">
      <t>セイサツ</t>
    </rPh>
    <phoneticPr fontId="1"/>
  </si>
  <si>
    <t>教育活動における自身の取組を振り返るとともに、指導・助言を得ながら工夫改善を行うことができる。</t>
    <rPh sb="0" eb="2">
      <t>キョウイク</t>
    </rPh>
    <rPh sb="2" eb="4">
      <t>カツドウ</t>
    </rPh>
    <rPh sb="8" eb="10">
      <t>ジシン</t>
    </rPh>
    <rPh sb="11" eb="13">
      <t>トリクミ</t>
    </rPh>
    <rPh sb="14" eb="15">
      <t>フ</t>
    </rPh>
    <rPh sb="16" eb="17">
      <t>カエ</t>
    </rPh>
    <rPh sb="23" eb="25">
      <t>シドウ</t>
    </rPh>
    <rPh sb="26" eb="28">
      <t>ジョゲン</t>
    </rPh>
    <rPh sb="29" eb="30">
      <t>エ</t>
    </rPh>
    <rPh sb="33" eb="35">
      <t>クフウ</t>
    </rPh>
    <rPh sb="35" eb="37">
      <t>カイゼン</t>
    </rPh>
    <rPh sb="38" eb="39">
      <t>オコナ</t>
    </rPh>
    <phoneticPr fontId="1"/>
  </si>
  <si>
    <t>教育活動及び校務分掌における自身の取組を、多角的な視点から振り返るとともに、指導・助言を踏まえ工夫改善に生かすことができる。</t>
    <rPh sb="0" eb="2">
      <t>キョウイク</t>
    </rPh>
    <rPh sb="2" eb="4">
      <t>カツドウ</t>
    </rPh>
    <rPh sb="4" eb="5">
      <t>オヨ</t>
    </rPh>
    <rPh sb="6" eb="8">
      <t>コウム</t>
    </rPh>
    <rPh sb="8" eb="10">
      <t>ブンショウ</t>
    </rPh>
    <rPh sb="14" eb="16">
      <t>ジシン</t>
    </rPh>
    <rPh sb="17" eb="19">
      <t>トリクミ</t>
    </rPh>
    <rPh sb="21" eb="24">
      <t>タカクテキ</t>
    </rPh>
    <rPh sb="25" eb="27">
      <t>シテン</t>
    </rPh>
    <rPh sb="29" eb="30">
      <t>フ</t>
    </rPh>
    <rPh sb="31" eb="32">
      <t>カエ</t>
    </rPh>
    <rPh sb="44" eb="45">
      <t>フ</t>
    </rPh>
    <rPh sb="47" eb="49">
      <t>クフウ</t>
    </rPh>
    <rPh sb="49" eb="51">
      <t>カイゼン</t>
    </rPh>
    <rPh sb="52" eb="53">
      <t>イ</t>
    </rPh>
    <phoneticPr fontId="1"/>
  </si>
  <si>
    <t>教育活動及び校務分掌における自身の取組を、学校教育目標と関連付けて振り返るとともに、工夫改善を学校課題の解決につなげることができる。また、積極的な指導・助言を通して、同僚の省察を支援することができる。</t>
    <rPh sb="0" eb="2">
      <t>キョウイク</t>
    </rPh>
    <rPh sb="2" eb="4">
      <t>カツドウ</t>
    </rPh>
    <rPh sb="4" eb="5">
      <t>オヨ</t>
    </rPh>
    <rPh sb="6" eb="8">
      <t>コウム</t>
    </rPh>
    <rPh sb="8" eb="10">
      <t>ブンショウ</t>
    </rPh>
    <rPh sb="14" eb="16">
      <t>ジシン</t>
    </rPh>
    <rPh sb="17" eb="19">
      <t>トリクミ</t>
    </rPh>
    <rPh sb="21" eb="23">
      <t>ガッコウ</t>
    </rPh>
    <rPh sb="23" eb="25">
      <t>キョウイク</t>
    </rPh>
    <rPh sb="25" eb="27">
      <t>モクヒョウ</t>
    </rPh>
    <rPh sb="28" eb="30">
      <t>カンレン</t>
    </rPh>
    <rPh sb="30" eb="31">
      <t>ツ</t>
    </rPh>
    <rPh sb="33" eb="34">
      <t>フ</t>
    </rPh>
    <rPh sb="35" eb="36">
      <t>カエ</t>
    </rPh>
    <rPh sb="42" eb="44">
      <t>クフウ</t>
    </rPh>
    <rPh sb="44" eb="46">
      <t>カイゼン</t>
    </rPh>
    <rPh sb="47" eb="49">
      <t>ガッコウ</t>
    </rPh>
    <rPh sb="49" eb="51">
      <t>カダイ</t>
    </rPh>
    <rPh sb="52" eb="54">
      <t>カイケツ</t>
    </rPh>
    <rPh sb="69" eb="71">
      <t>セッキョク</t>
    </rPh>
    <rPh sb="71" eb="72">
      <t>テキ</t>
    </rPh>
    <rPh sb="73" eb="75">
      <t>シドウ</t>
    </rPh>
    <rPh sb="76" eb="78">
      <t>ジョゲン</t>
    </rPh>
    <rPh sb="79" eb="80">
      <t>トオ</t>
    </rPh>
    <rPh sb="83" eb="85">
      <t>ドウリョウ</t>
    </rPh>
    <rPh sb="86" eb="88">
      <t>セイサツ</t>
    </rPh>
    <rPh sb="89" eb="91">
      <t>シエン</t>
    </rPh>
    <phoneticPr fontId="1"/>
  </si>
  <si>
    <t>教壇に立つ者として身に付けておくべき、教職の基礎・基本を実践しようとする。</t>
    <rPh sb="0" eb="2">
      <t>キョウダン</t>
    </rPh>
    <rPh sb="3" eb="4">
      <t>タ</t>
    </rPh>
    <rPh sb="5" eb="6">
      <t>モノ</t>
    </rPh>
    <rPh sb="9" eb="10">
      <t>ミ</t>
    </rPh>
    <rPh sb="11" eb="12">
      <t>ツ</t>
    </rPh>
    <rPh sb="19" eb="21">
      <t>キョウショク</t>
    </rPh>
    <rPh sb="22" eb="24">
      <t>キソ</t>
    </rPh>
    <rPh sb="25" eb="27">
      <t>キホン</t>
    </rPh>
    <rPh sb="28" eb="30">
      <t>ジッセン</t>
    </rPh>
    <phoneticPr fontId="1"/>
  </si>
  <si>
    <t>教員集団のリーダーとして、自身の専門性を更に向上させようとする。</t>
    <rPh sb="0" eb="2">
      <t>キョウイン</t>
    </rPh>
    <rPh sb="2" eb="4">
      <t>シュウダン</t>
    </rPh>
    <rPh sb="13" eb="15">
      <t>ジシン</t>
    </rPh>
    <rPh sb="16" eb="19">
      <t>センモンセイ</t>
    </rPh>
    <rPh sb="20" eb="21">
      <t>サラ</t>
    </rPh>
    <rPh sb="22" eb="24">
      <t>コウジョウ</t>
    </rPh>
    <phoneticPr fontId="1"/>
  </si>
  <si>
    <t xml:space="preserve"> </t>
    <phoneticPr fontId="1"/>
  </si>
  <si>
    <t>学級担任の役割と職務内容及び学校、組織、校務分掌等について理解し、自分の役割を遂行することができる。</t>
    <rPh sb="24" eb="25">
      <t>トウ</t>
    </rPh>
    <rPh sb="33" eb="35">
      <t>ジブン</t>
    </rPh>
    <rPh sb="36" eb="38">
      <t>ヤクワリ</t>
    </rPh>
    <rPh sb="39" eb="41">
      <t>スイコウ</t>
    </rPh>
    <phoneticPr fontId="1"/>
  </si>
  <si>
    <t>学習指導</t>
    <phoneticPr fontId="1"/>
  </si>
  <si>
    <t>生徒指導</t>
    <phoneticPr fontId="1"/>
  </si>
  <si>
    <t>ICT や情報・教育データの利活用</t>
    <phoneticPr fontId="1"/>
  </si>
  <si>
    <t>教職に必要な素養</t>
    <phoneticPr fontId="1"/>
  </si>
  <si>
    <t>所属</t>
    <rPh sb="0" eb="2">
      <t>ショゾク</t>
    </rPh>
    <phoneticPr fontId="1"/>
  </si>
  <si>
    <t>氏名</t>
    <rPh sb="0" eb="2">
      <t>シメイ</t>
    </rPh>
    <phoneticPr fontId="1"/>
  </si>
  <si>
    <t>作成日</t>
    <rPh sb="0" eb="3">
      <t>サクセイビ</t>
    </rPh>
    <phoneticPr fontId="1"/>
  </si>
  <si>
    <r>
      <rPr>
        <b/>
        <sz val="36"/>
        <rFont val="游ゴシック"/>
        <family val="3"/>
        <charset val="128"/>
        <scheme val="minor"/>
      </rPr>
      <t>教員に求められる資質・能力　
　　</t>
    </r>
    <r>
      <rPr>
        <b/>
        <sz val="72"/>
        <rFont val="游ゴシック"/>
        <family val="3"/>
        <charset val="128"/>
        <scheme val="minor"/>
      </rPr>
      <t>自己分析ツール</t>
    </r>
    <rPh sb="0" eb="2">
      <t>キョウイン</t>
    </rPh>
    <rPh sb="3" eb="4">
      <t>モト</t>
    </rPh>
    <rPh sb="8" eb="10">
      <t>シシツ</t>
    </rPh>
    <rPh sb="11" eb="13">
      <t>ノウリョク</t>
    </rPh>
    <rPh sb="17" eb="19">
      <t>ジコ</t>
    </rPh>
    <rPh sb="19" eb="21">
      <t>ブンセキ</t>
    </rPh>
    <phoneticPr fontId="1"/>
  </si>
  <si>
    <t>　資質・能力の自己分析　レーダーチャート</t>
    <phoneticPr fontId="1"/>
  </si>
  <si>
    <t>　自身の強みを生かした具体的な業務</t>
    <rPh sb="1" eb="3">
      <t>ジシン</t>
    </rPh>
    <rPh sb="4" eb="5">
      <t>ツヨ</t>
    </rPh>
    <rPh sb="7" eb="8">
      <t>イ</t>
    </rPh>
    <rPh sb="11" eb="14">
      <t>グタイテキ</t>
    </rPh>
    <rPh sb="15" eb="17">
      <t>ギョウム</t>
    </rPh>
    <phoneticPr fontId="1"/>
  </si>
  <si>
    <t>　伸ばしたい資質・能力と向上のための活動</t>
    <rPh sb="1" eb="2">
      <t>ノ</t>
    </rPh>
    <rPh sb="6" eb="8">
      <t>シシツ</t>
    </rPh>
    <rPh sb="9" eb="11">
      <t>ノウリョク</t>
    </rPh>
    <rPh sb="12" eb="14">
      <t>コウジョウ</t>
    </rPh>
    <rPh sb="18" eb="20">
      <t>カツドウ</t>
    </rPh>
    <phoneticPr fontId="1"/>
  </si>
  <si>
    <t xml:space="preserve"> </t>
    <phoneticPr fontId="1"/>
  </si>
  <si>
    <t>作成日</t>
    <rPh sb="0" eb="3">
      <t>サクセイビ</t>
    </rPh>
    <phoneticPr fontId="1"/>
  </si>
  <si>
    <t>インクルーシブ教育
システム構築の推進</t>
    <rPh sb="7" eb="9">
      <t>キョウイク</t>
    </rPh>
    <rPh sb="14" eb="16">
      <t>コウチク</t>
    </rPh>
    <rPh sb="17" eb="19">
      <t>スイシン</t>
    </rPh>
    <phoneticPr fontId="1"/>
  </si>
  <si>
    <t>ICTを活用した
教育の充実と改善</t>
    <rPh sb="4" eb="6">
      <t>カツヨウ</t>
    </rPh>
    <rPh sb="9" eb="11">
      <t>キョウイク</t>
    </rPh>
    <rPh sb="12" eb="14">
      <t>ジュウジツ</t>
    </rPh>
    <rPh sb="15" eb="17">
      <t>カイゼン</t>
    </rPh>
    <phoneticPr fontId="1"/>
  </si>
  <si>
    <t>教育データの利
活用による効果
的な指導の実践</t>
    <rPh sb="0" eb="2">
      <t>キョウイク</t>
    </rPh>
    <rPh sb="6" eb="7">
      <t>トシ</t>
    </rPh>
    <rPh sb="8" eb="10">
      <t>カツヨウ</t>
    </rPh>
    <rPh sb="13" eb="15">
      <t>コウカ</t>
    </rPh>
    <rPh sb="16" eb="17">
      <t>テキ</t>
    </rPh>
    <rPh sb="18" eb="20">
      <t>シドウ</t>
    </rPh>
    <rPh sb="21" eb="23">
      <t>ジッセン</t>
    </rPh>
    <phoneticPr fontId="1"/>
  </si>
  <si>
    <t>学級経営･学校運営</t>
    <rPh sb="0" eb="2">
      <t>ガッキュウ</t>
    </rPh>
    <rPh sb="2" eb="4">
      <t>ケイエイ</t>
    </rPh>
    <rPh sb="5" eb="7">
      <t>ガッコウ</t>
    </rPh>
    <rPh sb="7" eb="9">
      <t>ウンエイ</t>
    </rPh>
    <phoneticPr fontId="1"/>
  </si>
  <si>
    <r>
      <t xml:space="preserve">授業構成･評価計画
</t>
    </r>
    <r>
      <rPr>
        <sz val="11"/>
        <rFont val="ＭＳ ゴシック"/>
        <family val="3"/>
        <charset val="128"/>
      </rPr>
      <t xml:space="preserve">
</t>
    </r>
    <r>
      <rPr>
        <u/>
        <sz val="16"/>
        <rFont val="ＭＳ ゴシック"/>
        <family val="3"/>
        <charset val="128"/>
      </rPr>
      <t>Ｐｌａｎ</t>
    </r>
    <rPh sb="0" eb="2">
      <t>ジュギョウ</t>
    </rPh>
    <rPh sb="1" eb="3">
      <t>コウセイ</t>
    </rPh>
    <rPh sb="3" eb="4">
      <t>オヨ</t>
    </rPh>
    <rPh sb="5" eb="7">
      <t>ヒョウカ</t>
    </rPh>
    <rPh sb="6" eb="8">
      <t>ケイカク</t>
    </rPh>
    <phoneticPr fontId="1"/>
  </si>
  <si>
    <r>
      <t xml:space="preserve">学習指導･評価技術
</t>
    </r>
    <r>
      <rPr>
        <sz val="10"/>
        <rFont val="ＭＳ ゴシック"/>
        <family val="3"/>
        <charset val="128"/>
      </rPr>
      <t xml:space="preserve">
</t>
    </r>
    <r>
      <rPr>
        <u/>
        <sz val="16"/>
        <rFont val="ＭＳ ゴシック"/>
        <family val="3"/>
        <charset val="128"/>
      </rPr>
      <t>Ｄｏ</t>
    </r>
    <rPh sb="0" eb="2">
      <t>ガクシュウ</t>
    </rPh>
    <rPh sb="2" eb="4">
      <t>シドウ</t>
    </rPh>
    <rPh sb="5" eb="7">
      <t>ヒョウカ</t>
    </rPh>
    <rPh sb="7" eb="9">
      <t>ギジュツ</t>
    </rPh>
    <phoneticPr fontId="1"/>
  </si>
  <si>
    <r>
      <t xml:space="preserve">授業研究･授業改善
</t>
    </r>
    <r>
      <rPr>
        <sz val="10"/>
        <rFont val="ＭＳ ゴシック"/>
        <family val="3"/>
        <charset val="128"/>
      </rPr>
      <t xml:space="preserve">
</t>
    </r>
    <r>
      <rPr>
        <u/>
        <sz val="16"/>
        <rFont val="ＭＳ ゴシック"/>
        <family val="3"/>
        <charset val="128"/>
      </rPr>
      <t>Ｃｈｅｃｋ</t>
    </r>
    <r>
      <rPr>
        <sz val="16"/>
        <rFont val="ＭＳ ゴシック"/>
        <family val="3"/>
        <charset val="128"/>
      </rPr>
      <t xml:space="preserve">
</t>
    </r>
    <r>
      <rPr>
        <u/>
        <sz val="16"/>
        <rFont val="ＭＳ ゴシック"/>
        <family val="3"/>
        <charset val="128"/>
      </rPr>
      <t>Ａｃｔｉｏｎ</t>
    </r>
    <rPh sb="0" eb="2">
      <t>ジュギョウ</t>
    </rPh>
    <rPh sb="2" eb="4">
      <t>ケンキュウ</t>
    </rPh>
    <rPh sb="5" eb="9">
      <t>ジュギョウカイゼン</t>
    </rPh>
    <phoneticPr fontId="1"/>
  </si>
  <si>
    <t>危機管理･危機対応</t>
    <rPh sb="0" eb="2">
      <t>キキ</t>
    </rPh>
    <rPh sb="2" eb="4">
      <t>カンリ</t>
    </rPh>
    <rPh sb="5" eb="9">
      <t>キキタイオウ</t>
    </rPh>
    <phoneticPr fontId="1"/>
  </si>
  <si>
    <t>ICTや情報・
教育データ
の利活用</t>
    <phoneticPr fontId="1"/>
  </si>
  <si>
    <t>教材や教具、環境構成を工夫しながら、こどもの実態を踏まえた本時の保育、授業計画を立てるとともに、付けたい力を明確にし、見通しをもって単元計画や評価計画を立てることができる。</t>
    <rPh sb="0" eb="2">
      <t>キョウザイ</t>
    </rPh>
    <rPh sb="3" eb="5">
      <t>キョウグ</t>
    </rPh>
    <rPh sb="6" eb="8">
      <t>カンキョウ</t>
    </rPh>
    <rPh sb="8" eb="10">
      <t>コウセイ</t>
    </rPh>
    <rPh sb="11" eb="13">
      <t>クフウ</t>
    </rPh>
    <rPh sb="22" eb="24">
      <t>ジッタイ</t>
    </rPh>
    <rPh sb="25" eb="26">
      <t>フ</t>
    </rPh>
    <rPh sb="29" eb="31">
      <t>ホンジ</t>
    </rPh>
    <rPh sb="32" eb="34">
      <t>ホイク</t>
    </rPh>
    <rPh sb="37" eb="39">
      <t>ケイカク</t>
    </rPh>
    <rPh sb="40" eb="41">
      <t>タ</t>
    </rPh>
    <rPh sb="48" eb="49">
      <t>ツ</t>
    </rPh>
    <rPh sb="59" eb="61">
      <t>ミトオ</t>
    </rPh>
    <rPh sb="66" eb="68">
      <t>タンゲン</t>
    </rPh>
    <rPh sb="68" eb="70">
      <t>ケイカク</t>
    </rPh>
    <phoneticPr fontId="1"/>
  </si>
  <si>
    <t>こどもの発言や机間指導により、こどもの反応や理解を確かめながら保育、授業を行うとともに、こどもの理解度を、設定した場面・評価規準により評価・支援することができる。</t>
    <rPh sb="4" eb="6">
      <t>ハツゲン</t>
    </rPh>
    <rPh sb="7" eb="9">
      <t>キカン</t>
    </rPh>
    <rPh sb="9" eb="11">
      <t>シドウ</t>
    </rPh>
    <rPh sb="19" eb="21">
      <t>ハンノウ</t>
    </rPh>
    <rPh sb="22" eb="24">
      <t>リカイ</t>
    </rPh>
    <rPh sb="25" eb="26">
      <t>タシ</t>
    </rPh>
    <rPh sb="31" eb="33">
      <t>ホイク</t>
    </rPh>
    <rPh sb="34" eb="36">
      <t>ジュギョウ</t>
    </rPh>
    <rPh sb="37" eb="38">
      <t>オコナ</t>
    </rPh>
    <rPh sb="48" eb="51">
      <t>リカイド</t>
    </rPh>
    <rPh sb="53" eb="55">
      <t>セッテイ</t>
    </rPh>
    <rPh sb="57" eb="59">
      <t>バメン</t>
    </rPh>
    <rPh sb="60" eb="62">
      <t>ヒョウカ</t>
    </rPh>
    <rPh sb="62" eb="64">
      <t>キジュン</t>
    </rPh>
    <rPh sb="67" eb="69">
      <t>ヒョウカ</t>
    </rPh>
    <phoneticPr fontId="1"/>
  </si>
  <si>
    <t>こどものつぶやきや反応に適切に対応しながら、保育、授業を行うとともに、学習状況に応じて、こどもに適切な評価・支援を行うことができる。</t>
    <rPh sb="9" eb="11">
      <t>ハンノウ</t>
    </rPh>
    <rPh sb="12" eb="14">
      <t>テキセツ</t>
    </rPh>
    <rPh sb="15" eb="17">
      <t>タイオウ</t>
    </rPh>
    <rPh sb="22" eb="24">
      <t>ホイク</t>
    </rPh>
    <rPh sb="25" eb="27">
      <t>ジュギョウ</t>
    </rPh>
    <rPh sb="28" eb="29">
      <t>オコナ</t>
    </rPh>
    <rPh sb="35" eb="37">
      <t>ガクシュウ</t>
    </rPh>
    <rPh sb="37" eb="39">
      <t>ジョウキョウ</t>
    </rPh>
    <rPh sb="40" eb="41">
      <t>オウ</t>
    </rPh>
    <rPh sb="48" eb="50">
      <t>テキセツ</t>
    </rPh>
    <rPh sb="51" eb="53">
      <t>ヒョウカ</t>
    </rPh>
    <rPh sb="54" eb="56">
      <t>シエン</t>
    </rPh>
    <rPh sb="57" eb="58">
      <t>オコナ</t>
    </rPh>
    <phoneticPr fontId="1"/>
  </si>
  <si>
    <t>保育、授業中に、こども一人一人の理解度を発言や机間指導により把握し、こどもの理解度に応じた効果的な指導ができる。また、こどもの学習状況に応じて適切に評価・支援を行い、それらの見取りを、次時以降の保育、学習指導計画の修正に生かすことができる。</t>
    <rPh sb="0" eb="2">
      <t>ホイク</t>
    </rPh>
    <rPh sb="3" eb="6">
      <t>ジュギョウチュウ</t>
    </rPh>
    <rPh sb="11" eb="13">
      <t>ヒトリ</t>
    </rPh>
    <rPh sb="13" eb="15">
      <t>ヒトリ</t>
    </rPh>
    <rPh sb="16" eb="18">
      <t>リカイ</t>
    </rPh>
    <rPh sb="18" eb="19">
      <t>ド</t>
    </rPh>
    <rPh sb="20" eb="22">
      <t>ハツゲン</t>
    </rPh>
    <rPh sb="23" eb="27">
      <t>キカンシドウ</t>
    </rPh>
    <rPh sb="30" eb="32">
      <t>ハアク</t>
    </rPh>
    <rPh sb="38" eb="41">
      <t>リカイド</t>
    </rPh>
    <rPh sb="42" eb="43">
      <t>オウ</t>
    </rPh>
    <rPh sb="45" eb="48">
      <t>コウカテキ</t>
    </rPh>
    <rPh sb="49" eb="51">
      <t>シドウ</t>
    </rPh>
    <rPh sb="63" eb="65">
      <t>ガクシュウ</t>
    </rPh>
    <rPh sb="65" eb="67">
      <t>ジョウキョウ</t>
    </rPh>
    <rPh sb="68" eb="69">
      <t>オウ</t>
    </rPh>
    <rPh sb="71" eb="73">
      <t>テキセツ</t>
    </rPh>
    <rPh sb="74" eb="76">
      <t>ヒョウカ</t>
    </rPh>
    <rPh sb="77" eb="79">
      <t>シエン</t>
    </rPh>
    <rPh sb="80" eb="81">
      <t>オコナ</t>
    </rPh>
    <rPh sb="87" eb="89">
      <t>ミト</t>
    </rPh>
    <rPh sb="92" eb="93">
      <t>ツギ</t>
    </rPh>
    <rPh sb="93" eb="94">
      <t>ジ</t>
    </rPh>
    <rPh sb="94" eb="96">
      <t>イコウ</t>
    </rPh>
    <rPh sb="97" eb="99">
      <t>ホイク</t>
    </rPh>
    <rPh sb="100" eb="102">
      <t>ガクシュウ</t>
    </rPh>
    <rPh sb="102" eb="104">
      <t>シドウ</t>
    </rPh>
    <rPh sb="104" eb="106">
      <t>ケイカク</t>
    </rPh>
    <rPh sb="107" eb="109">
      <t>シュウセイ</t>
    </rPh>
    <rPh sb="110" eb="111">
      <t>イ</t>
    </rPh>
    <phoneticPr fontId="1"/>
  </si>
  <si>
    <t>こどもの内面を共感的に理解し、校内組織等の助言を得ながら、適切な指導・援助ができる。</t>
    <rPh sb="4" eb="6">
      <t>ナイメン</t>
    </rPh>
    <rPh sb="7" eb="10">
      <t>キョウカンテキ</t>
    </rPh>
    <rPh sb="11" eb="13">
      <t>リカイ</t>
    </rPh>
    <rPh sb="15" eb="16">
      <t>コウ</t>
    </rPh>
    <rPh sb="17" eb="19">
      <t>ソシキ</t>
    </rPh>
    <rPh sb="19" eb="20">
      <t>トウ</t>
    </rPh>
    <rPh sb="21" eb="23">
      <t>ジョゲン</t>
    </rPh>
    <rPh sb="24" eb="25">
      <t>エ</t>
    </rPh>
    <rPh sb="29" eb="31">
      <t>テキセツ</t>
    </rPh>
    <rPh sb="32" eb="34">
      <t>シドウ</t>
    </rPh>
    <rPh sb="35" eb="37">
      <t>エンジョ</t>
    </rPh>
    <phoneticPr fontId="1"/>
  </si>
  <si>
    <t>こどもの生育歴等の背景を理解し、校内組織等と連携・協働しながら、適切な指導・援助ができる。</t>
    <rPh sb="4" eb="6">
      <t>セイイク</t>
    </rPh>
    <rPh sb="6" eb="7">
      <t>レキ</t>
    </rPh>
    <rPh sb="7" eb="8">
      <t>トウ</t>
    </rPh>
    <rPh sb="9" eb="11">
      <t>ハイケイ</t>
    </rPh>
    <rPh sb="12" eb="14">
      <t>リカイ</t>
    </rPh>
    <rPh sb="16" eb="17">
      <t>コウ</t>
    </rPh>
    <rPh sb="18" eb="20">
      <t>ソシキ</t>
    </rPh>
    <rPh sb="20" eb="21">
      <t>トウ</t>
    </rPh>
    <rPh sb="22" eb="24">
      <t>レンケイ</t>
    </rPh>
    <rPh sb="25" eb="27">
      <t>キョウドウ</t>
    </rPh>
    <rPh sb="32" eb="34">
      <t>テキセツ</t>
    </rPh>
    <rPh sb="35" eb="37">
      <t>シドウ</t>
    </rPh>
    <phoneticPr fontId="1"/>
  </si>
  <si>
    <t>こどもの自己指導能力の育成を図るための積極的な生徒指導について、様々な関係機関等と連携・協働して環境を整備することができる。また、管理職の方針のもと、チーム学校による生徒指導体制においてリーダーシップを発揮することができる。</t>
    <rPh sb="4" eb="6">
      <t>ジコ</t>
    </rPh>
    <rPh sb="6" eb="8">
      <t>シドウ</t>
    </rPh>
    <rPh sb="8" eb="10">
      <t>ノウリョク</t>
    </rPh>
    <rPh sb="11" eb="13">
      <t>イクセイ</t>
    </rPh>
    <rPh sb="14" eb="15">
      <t>ハカ</t>
    </rPh>
    <rPh sb="19" eb="22">
      <t>セッキョクテキ</t>
    </rPh>
    <rPh sb="23" eb="25">
      <t>セイト</t>
    </rPh>
    <rPh sb="25" eb="27">
      <t>シドウ</t>
    </rPh>
    <rPh sb="32" eb="34">
      <t>サマザマ</t>
    </rPh>
    <rPh sb="35" eb="37">
      <t>カンケイ</t>
    </rPh>
    <rPh sb="37" eb="39">
      <t>キカン</t>
    </rPh>
    <rPh sb="39" eb="40">
      <t>トウ</t>
    </rPh>
    <rPh sb="41" eb="43">
      <t>レンケイ</t>
    </rPh>
    <rPh sb="48" eb="50">
      <t>カンキョウ</t>
    </rPh>
    <rPh sb="51" eb="53">
      <t>セイビ</t>
    </rPh>
    <rPh sb="65" eb="68">
      <t>カンリショク</t>
    </rPh>
    <rPh sb="69" eb="71">
      <t>ホウシン</t>
    </rPh>
    <rPh sb="78" eb="80">
      <t>ガッコウ</t>
    </rPh>
    <rPh sb="83" eb="85">
      <t>セイト</t>
    </rPh>
    <rPh sb="85" eb="87">
      <t>シドウ</t>
    </rPh>
    <rPh sb="87" eb="89">
      <t>タイセイ</t>
    </rPh>
    <rPh sb="101" eb="103">
      <t>ハッキ</t>
    </rPh>
    <phoneticPr fontId="1"/>
  </si>
  <si>
    <t>こどもは集団の中で育つことを理解し、校内組織等の助言を得ながら、規律のある望ましい集団づくりを行うことができる。</t>
    <rPh sb="4" eb="6">
      <t>シュウダン</t>
    </rPh>
    <rPh sb="7" eb="8">
      <t>ナカ</t>
    </rPh>
    <rPh sb="9" eb="10">
      <t>ソダ</t>
    </rPh>
    <rPh sb="14" eb="16">
      <t>リカイ</t>
    </rPh>
    <rPh sb="18" eb="19">
      <t>コウ</t>
    </rPh>
    <rPh sb="20" eb="22">
      <t>ソシキ</t>
    </rPh>
    <rPh sb="22" eb="23">
      <t>トウ</t>
    </rPh>
    <rPh sb="24" eb="26">
      <t>ジョゲン</t>
    </rPh>
    <rPh sb="27" eb="28">
      <t>エ</t>
    </rPh>
    <rPh sb="32" eb="34">
      <t>キリツ</t>
    </rPh>
    <rPh sb="37" eb="38">
      <t>ノゾ</t>
    </rPh>
    <rPh sb="41" eb="43">
      <t>シュウダン</t>
    </rPh>
    <rPh sb="47" eb="48">
      <t>オコナ</t>
    </rPh>
    <phoneticPr fontId="1"/>
  </si>
  <si>
    <t>こども同士が高め合おうとする集団づくりについて、校内組織等と連携しながら、適切な指導・援助ができる。</t>
    <rPh sb="3" eb="5">
      <t>ドウシ</t>
    </rPh>
    <rPh sb="6" eb="7">
      <t>タカ</t>
    </rPh>
    <rPh sb="8" eb="9">
      <t>ア</t>
    </rPh>
    <rPh sb="14" eb="16">
      <t>シュウダン</t>
    </rPh>
    <rPh sb="24" eb="25">
      <t>コウ</t>
    </rPh>
    <rPh sb="26" eb="28">
      <t>ソシキ</t>
    </rPh>
    <rPh sb="28" eb="29">
      <t>トウ</t>
    </rPh>
    <rPh sb="30" eb="32">
      <t>レンケイ</t>
    </rPh>
    <rPh sb="37" eb="39">
      <t>テキセツ</t>
    </rPh>
    <rPh sb="40" eb="42">
      <t>シドウ</t>
    </rPh>
    <phoneticPr fontId="1"/>
  </si>
  <si>
    <t>特別な配慮や支援を必要とするこどもの発達段階や特性を理解し、関係職員等との連携により、学習上・生活上の支援の工夫を行うことができる。</t>
    <rPh sb="0" eb="2">
      <t>トクベツ</t>
    </rPh>
    <rPh sb="3" eb="5">
      <t>ハイリョ</t>
    </rPh>
    <rPh sb="6" eb="8">
      <t>シエン</t>
    </rPh>
    <rPh sb="9" eb="11">
      <t>ヒツヨウ</t>
    </rPh>
    <rPh sb="18" eb="20">
      <t>ハッタツ</t>
    </rPh>
    <rPh sb="20" eb="22">
      <t>ダンカイ</t>
    </rPh>
    <rPh sb="23" eb="25">
      <t>トクセイ</t>
    </rPh>
    <rPh sb="26" eb="28">
      <t>リカイ</t>
    </rPh>
    <rPh sb="30" eb="35">
      <t>カンケイショクイントウ</t>
    </rPh>
    <rPh sb="37" eb="39">
      <t>レンケイ</t>
    </rPh>
    <rPh sb="43" eb="46">
      <t>ガクシュウジョウ</t>
    </rPh>
    <rPh sb="47" eb="50">
      <t>セイカツジョウ</t>
    </rPh>
    <rPh sb="51" eb="53">
      <t>シエン</t>
    </rPh>
    <rPh sb="54" eb="56">
      <t>クフウ</t>
    </rPh>
    <rPh sb="57" eb="58">
      <t>オコナ</t>
    </rPh>
    <phoneticPr fontId="1"/>
  </si>
  <si>
    <t>特別な配慮や支援を必要とするこどもへのよりよい指導・支援を行うことのできる知識や支援方法を身に付け、組織的に対応することができる。</t>
    <rPh sb="0" eb="2">
      <t>トクベツ</t>
    </rPh>
    <rPh sb="3" eb="5">
      <t>ハイリョ</t>
    </rPh>
    <rPh sb="6" eb="8">
      <t>シエン</t>
    </rPh>
    <rPh sb="9" eb="11">
      <t>ヒツヨウ</t>
    </rPh>
    <rPh sb="23" eb="25">
      <t>シドウ</t>
    </rPh>
    <rPh sb="26" eb="28">
      <t>シエン</t>
    </rPh>
    <rPh sb="29" eb="30">
      <t>オコナ</t>
    </rPh>
    <rPh sb="37" eb="39">
      <t>チシキ</t>
    </rPh>
    <rPh sb="40" eb="44">
      <t>シエンホウホウ</t>
    </rPh>
    <rPh sb="45" eb="46">
      <t>ミ</t>
    </rPh>
    <rPh sb="47" eb="48">
      <t>ツ</t>
    </rPh>
    <rPh sb="50" eb="53">
      <t>ソシキテキ</t>
    </rPh>
    <rPh sb="54" eb="56">
      <t>タイオウ</t>
    </rPh>
    <phoneticPr fontId="1"/>
  </si>
  <si>
    <t>特別な配慮や支援を必要とするこどもの学習上・生活上の支援について、関係機関等と連携して取り組む校内の体制を推進することができる。</t>
    <rPh sb="0" eb="2">
      <t>トクベツ</t>
    </rPh>
    <rPh sb="3" eb="5">
      <t>ハイリョ</t>
    </rPh>
    <rPh sb="6" eb="8">
      <t>シエン</t>
    </rPh>
    <rPh sb="9" eb="11">
      <t>ヒツヨウ</t>
    </rPh>
    <rPh sb="18" eb="21">
      <t>ガクシュウジョウ</t>
    </rPh>
    <rPh sb="22" eb="25">
      <t>セイカツジョウ</t>
    </rPh>
    <rPh sb="26" eb="28">
      <t>シエン</t>
    </rPh>
    <rPh sb="33" eb="38">
      <t>カンケイキカントウ</t>
    </rPh>
    <rPh sb="39" eb="41">
      <t>レンケイ</t>
    </rPh>
    <rPh sb="43" eb="44">
      <t>ト</t>
    </rPh>
    <rPh sb="45" eb="46">
      <t>ク</t>
    </rPh>
    <rPh sb="47" eb="49">
      <t>コウナイ</t>
    </rPh>
    <rPh sb="50" eb="52">
      <t>タイセイ</t>
    </rPh>
    <rPh sb="53" eb="55">
      <t>スイシン</t>
    </rPh>
    <phoneticPr fontId="1"/>
  </si>
  <si>
    <t>特別な配慮や支援を必要とするこどもに対する校内組織を多面的に支え、関係機関等との連携に基づく組織的な取組を力強く推進することができる。</t>
    <rPh sb="18" eb="19">
      <t>タイ</t>
    </rPh>
    <rPh sb="21" eb="25">
      <t>コウナイソシキ</t>
    </rPh>
    <rPh sb="26" eb="29">
      <t>タメンテキ</t>
    </rPh>
    <rPh sb="30" eb="31">
      <t>ササ</t>
    </rPh>
    <rPh sb="33" eb="35">
      <t>カンケイ</t>
    </rPh>
    <rPh sb="35" eb="37">
      <t>キカン</t>
    </rPh>
    <rPh sb="37" eb="38">
      <t>トウ</t>
    </rPh>
    <rPh sb="40" eb="42">
      <t>レンケイ</t>
    </rPh>
    <rPh sb="43" eb="44">
      <t>モト</t>
    </rPh>
    <rPh sb="46" eb="49">
      <t>ソシキテキ</t>
    </rPh>
    <rPh sb="50" eb="52">
      <t>トリクミ</t>
    </rPh>
    <rPh sb="53" eb="55">
      <t>チカラヅヨ</t>
    </rPh>
    <rPh sb="56" eb="58">
      <t>スイシン</t>
    </rPh>
    <phoneticPr fontId="1"/>
  </si>
  <si>
    <t>授業や校務等にＩＣＴを効果的に活用するとともに、こどもの情報活用能力（情報モラルを含む。）の育成に向けた授業実践を行うことができる。</t>
    <rPh sb="0" eb="2">
      <t>ジュギョウ</t>
    </rPh>
    <rPh sb="3" eb="6">
      <t>コウムトウ</t>
    </rPh>
    <rPh sb="11" eb="14">
      <t>コウカテキ</t>
    </rPh>
    <rPh sb="15" eb="17">
      <t>カツヨウ</t>
    </rPh>
    <rPh sb="28" eb="34">
      <t>ジョウホウカツヨウノウリョク</t>
    </rPh>
    <rPh sb="35" eb="37">
      <t>ジョウホウ</t>
    </rPh>
    <rPh sb="41" eb="42">
      <t>フク</t>
    </rPh>
    <rPh sb="46" eb="48">
      <t>イクセイ</t>
    </rPh>
    <rPh sb="49" eb="50">
      <t>ム</t>
    </rPh>
    <rPh sb="52" eb="56">
      <t>ジュギョウジッセン</t>
    </rPh>
    <rPh sb="57" eb="58">
      <t>オコナ</t>
    </rPh>
    <phoneticPr fontId="1"/>
  </si>
  <si>
    <t>こどもの情報活用能力（情報モラルを含む。）の育成や校務の情報化を、より効果的に行うための校内研究を推進することができる。</t>
    <rPh sb="4" eb="10">
      <t>ジョウホウカツヨウノウリョク</t>
    </rPh>
    <rPh sb="11" eb="13">
      <t>ジョウホウ</t>
    </rPh>
    <rPh sb="17" eb="18">
      <t>フク</t>
    </rPh>
    <rPh sb="22" eb="24">
      <t>イクセイ</t>
    </rPh>
    <rPh sb="35" eb="37">
      <t>コウカ</t>
    </rPh>
    <rPh sb="37" eb="38">
      <t>テキ</t>
    </rPh>
    <rPh sb="39" eb="40">
      <t>オコナ</t>
    </rPh>
    <rPh sb="44" eb="46">
      <t>コウナイ</t>
    </rPh>
    <rPh sb="46" eb="48">
      <t>ケンキュウ</t>
    </rPh>
    <rPh sb="49" eb="51">
      <t>スイシン</t>
    </rPh>
    <phoneticPr fontId="1"/>
  </si>
  <si>
    <t>ＩＣＴを効果的に活用するための校内組織の整備や、こどもの情報活用能力の育成を体系的に行うためのカリキュラム・マネジメントの実現を図ることができる。</t>
    <rPh sb="4" eb="7">
      <t>コウカテキ</t>
    </rPh>
    <rPh sb="8" eb="10">
      <t>カツヨウ</t>
    </rPh>
    <rPh sb="15" eb="17">
      <t>コウナイ</t>
    </rPh>
    <rPh sb="17" eb="19">
      <t>ソシキ</t>
    </rPh>
    <rPh sb="20" eb="22">
      <t>セイビ</t>
    </rPh>
    <rPh sb="28" eb="30">
      <t>ジョウホウ</t>
    </rPh>
    <rPh sb="30" eb="32">
      <t>カツヨウ</t>
    </rPh>
    <rPh sb="32" eb="34">
      <t>ノウリョク</t>
    </rPh>
    <rPh sb="35" eb="37">
      <t>イクセイ</t>
    </rPh>
    <rPh sb="38" eb="41">
      <t>タイケイテキ</t>
    </rPh>
    <rPh sb="42" eb="43">
      <t>オコナ</t>
    </rPh>
    <rPh sb="61" eb="63">
      <t>ジツゲン</t>
    </rPh>
    <rPh sb="64" eb="65">
      <t>ハカ</t>
    </rPh>
    <phoneticPr fontId="1"/>
  </si>
  <si>
    <t>個々のこどもに応じた学習指導と生徒指導等の改善のため、教育データを適切に活用するともに、効果的な指導等の改善に向けてデータ活用の提案ができる。</t>
    <rPh sb="0" eb="2">
      <t>ココ</t>
    </rPh>
    <rPh sb="7" eb="8">
      <t>オウ</t>
    </rPh>
    <rPh sb="44" eb="47">
      <t>コウカテキ</t>
    </rPh>
    <rPh sb="48" eb="50">
      <t>シドウ</t>
    </rPh>
    <rPh sb="50" eb="51">
      <t>トウ</t>
    </rPh>
    <rPh sb="52" eb="54">
      <t>カイゼン</t>
    </rPh>
    <rPh sb="55" eb="56">
      <t>ム</t>
    </rPh>
    <rPh sb="61" eb="63">
      <t>カツヨウ</t>
    </rPh>
    <rPh sb="64" eb="66">
      <t>テイアン</t>
    </rPh>
    <phoneticPr fontId="1"/>
  </si>
  <si>
    <t>特別な配慮や支援を必要とするこどもへの対応</t>
  </si>
  <si>
    <t>特別な配慮
や支援を必
要とするこ
どもへの対応</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</si>
</sst>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sz val="6"/>
      <name val="游ゴシック"/>
      <family val="2"/>
      <charset val="128"/>
      <scheme val="minor"/>
    </font>
    <font>
      <sz val="28"/>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24"/>
      <color theme="1"/>
      <name val="游ゴシック"/>
      <family val="3"/>
      <charset val="128"/>
      <scheme val="minor"/>
    </font>
    <font>
      <b/>
      <sz val="22"/>
      <color theme="0"/>
      <name val="游ゴシック"/>
      <family val="3"/>
      <charset val="128"/>
      <scheme val="minor"/>
    </font>
    <font>
      <b/>
      <sz val="36"/>
      <color theme="0"/>
      <name val="游ゴシック"/>
      <family val="3"/>
      <charset val="128"/>
      <scheme val="minor"/>
    </font>
    <font>
      <sz val="48"/>
      <name val="游ゴシック"/>
      <family val="3"/>
      <charset val="128"/>
      <scheme val="minor"/>
    </font>
    <font>
      <b/>
      <sz val="48"/>
      <color theme="0"/>
      <name val="游ゴシック"/>
      <family val="3"/>
      <charset val="128"/>
      <scheme val="minor"/>
    </font>
    <font>
      <b/>
      <sz val="72"/>
      <name val="游ゴシック"/>
      <family val="3"/>
      <charset val="128"/>
      <scheme val="minor"/>
    </font>
    <font>
      <b/>
      <sz val="36"/>
      <name val="游ゴシック"/>
      <family val="3"/>
      <charset val="128"/>
      <scheme val="minor"/>
    </font>
    <font>
      <sz val="48"/>
      <color theme="0"/>
      <name val="游ゴシック"/>
      <family val="3"/>
      <charset val="128"/>
      <scheme val="minor"/>
    </font>
    <font>
      <sz val="11"/>
      <color theme="0"/>
      <name val="游ゴシック"/>
      <family val="3"/>
      <charset val="128"/>
      <scheme val="minor"/>
    </font>
    <font>
      <sz val="14"/>
      <color theme="0"/>
      <name val="游ゴシック"/>
      <family val="3"/>
      <charset val="128"/>
      <scheme val="minor"/>
    </font>
    <font>
      <sz val="18"/>
      <color theme="0"/>
      <name val="游ゴシック"/>
      <family val="3"/>
      <charset val="128"/>
      <scheme val="minor"/>
    </font>
    <font>
      <b/>
      <sz val="14"/>
      <color theme="0"/>
      <name val="游ゴシック"/>
      <family val="3"/>
      <charset val="128"/>
      <scheme val="minor"/>
    </font>
    <font>
      <sz val="12"/>
      <color theme="0"/>
      <name val="游ゴシック"/>
      <family val="3"/>
      <charset val="128"/>
      <scheme val="minor"/>
    </font>
    <font>
      <b/>
      <sz val="11"/>
      <color theme="0"/>
      <name val="游ゴシック"/>
      <family val="3"/>
      <charset val="128"/>
      <scheme val="minor"/>
    </font>
    <font>
      <sz val="72"/>
      <color theme="0"/>
      <name val="游ゴシック"/>
      <family val="3"/>
      <charset val="128"/>
      <scheme val="minor"/>
    </font>
    <font>
      <b/>
      <sz val="8"/>
      <color theme="0"/>
      <name val="游ゴシック"/>
      <family val="3"/>
      <charset val="128"/>
      <scheme val="minor"/>
    </font>
    <font>
      <sz val="36"/>
      <color theme="1"/>
      <name val="游ゴシック"/>
      <family val="2"/>
      <charset val="128"/>
      <scheme val="minor"/>
    </font>
    <font>
      <b/>
      <sz val="48"/>
      <name val="游ゴシック"/>
      <family val="3"/>
      <charset val="128"/>
      <scheme val="minor"/>
    </font>
    <font>
      <b/>
      <sz val="26"/>
      <name val="游ゴシック"/>
      <family val="3"/>
      <charset val="128"/>
      <scheme val="minor"/>
    </font>
    <font>
      <sz val="20"/>
      <color theme="1"/>
      <name val="游ゴシック"/>
      <family val="2"/>
      <charset val="128"/>
      <scheme val="minor"/>
    </font>
    <font>
      <sz val="24"/>
      <color theme="1"/>
      <name val="ＭＳ ゴシック"/>
      <family val="3"/>
      <charset val="128"/>
    </font>
    <font>
      <sz val="11"/>
      <color theme="1"/>
      <name val="ＭＳ ゴシック"/>
      <family val="3"/>
      <charset val="128"/>
    </font>
    <font>
      <b/>
      <sz val="36"/>
      <color theme="1"/>
      <name val="ＭＳ ゴシック"/>
      <family val="3"/>
      <charset val="128"/>
    </font>
    <font>
      <sz val="36"/>
      <color theme="1"/>
      <name val="ＭＳ ゴシック"/>
      <family val="3"/>
      <charset val="128"/>
    </font>
    <font>
      <sz val="14"/>
      <color theme="1"/>
      <name val="ＭＳ ゴシック"/>
      <family val="3"/>
      <charset val="128"/>
    </font>
    <font>
      <sz val="16"/>
      <color theme="1"/>
      <name val="ＭＳ ゴシック"/>
      <family val="3"/>
      <charset val="128"/>
    </font>
    <font>
      <sz val="18"/>
      <color theme="1"/>
      <name val="ＭＳ ゴシック"/>
      <family val="3"/>
      <charset val="128"/>
    </font>
    <font>
      <sz val="16"/>
      <name val="ＭＳ ゴシック"/>
      <family val="3"/>
      <charset val="128"/>
    </font>
    <font>
      <sz val="11"/>
      <name val="ＭＳ ゴシック"/>
      <family val="3"/>
      <charset val="128"/>
    </font>
    <font>
      <u/>
      <sz val="16"/>
      <name val="ＭＳ ゴシック"/>
      <family val="3"/>
      <charset val="128"/>
    </font>
    <font>
      <sz val="10"/>
      <name val="ＭＳ ゴシック"/>
      <family val="3"/>
      <charset val="128"/>
    </font>
    <font>
      <sz val="24"/>
      <name val="ＭＳ ゴシック"/>
      <family val="3"/>
      <charset val="128"/>
    </font>
    <font>
      <sz val="11"/>
      <name val="游ゴシック"/>
      <family val="3"/>
      <charset val="128"/>
      <scheme val="minor"/>
    </font>
    <font>
      <sz val="12"/>
      <color theme="1"/>
      <name val="ＭＳ ゴシック"/>
      <family val="3"/>
      <charset val="128"/>
    </font>
    <font>
      <sz val="36"/>
      <color theme="1"/>
      <name val="游ゴシック"/>
      <family val="3"/>
      <charset val="128"/>
      <scheme val="minor"/>
    </font>
    <font>
      <sz val="36"/>
      <name val="游ゴシック"/>
      <family val="3"/>
      <charset val="128"/>
      <scheme val="minor"/>
    </font>
    <font>
      <sz val="36"/>
      <color theme="0"/>
      <name val="ＭＳ ゴシック"/>
      <family val="3"/>
      <charset val="128"/>
    </font>
    <font>
      <sz val="18"/>
      <name val="HGS創英角ｺﾞｼｯｸUB"/>
      <family val="3"/>
      <charset val="128"/>
    </font>
  </fonts>
  <fills count="11">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1AFE87"/>
        <bgColor indexed="64"/>
      </patternFill>
    </fill>
    <fill>
      <patternFill patternType="solid">
        <fgColor rgb="FF4EE0DD"/>
        <bgColor indexed="64"/>
      </patternFill>
    </fill>
    <fill>
      <patternFill patternType="solid">
        <fgColor rgb="FFF58F51"/>
        <bgColor indexed="64"/>
      </patternFill>
    </fill>
    <fill>
      <patternFill patternType="solid">
        <fgColor theme="0"/>
        <bgColor indexed="64"/>
      </patternFill>
    </fill>
    <fill>
      <patternFill patternType="solid">
        <fgColor theme="8" tint="-0.249977111117893"/>
        <bgColor indexed="64"/>
      </patternFill>
    </fill>
    <fill>
      <patternFill patternType="solid">
        <fgColor theme="7" tint="0.59999389629810485"/>
        <bgColor indexed="64"/>
      </patternFill>
    </fill>
  </fills>
  <borders count="59">
    <border>
      <left/>
      <right/>
      <top/>
      <bottom/>
      <diagonal/>
    </border>
    <border>
      <left style="thin">
        <color auto="1"/>
      </left>
      <right style="thin">
        <color auto="1"/>
      </right>
      <top style="thin">
        <color auto="1"/>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style="medium">
        <color indexed="64"/>
      </top>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64"/>
      </right>
      <top style="medium">
        <color indexed="64"/>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style="medium">
        <color indexed="64"/>
      </bottom>
      <diagonal/>
    </border>
    <border>
      <left/>
      <right/>
      <top style="thin">
        <color auto="1"/>
      </top>
      <bottom style="thin">
        <color auto="1"/>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ck">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ck">
        <color auto="1"/>
      </left>
      <right/>
      <top/>
      <bottom style="thick">
        <color auto="1"/>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diagonal/>
    </border>
    <border>
      <left/>
      <right/>
      <top style="thick">
        <color auto="1"/>
      </top>
      <bottom style="thick">
        <color indexed="64"/>
      </bottom>
      <diagonal/>
    </border>
    <border>
      <left/>
      <right/>
      <top style="thin">
        <color indexed="64"/>
      </top>
      <bottom style="thick">
        <color indexed="64"/>
      </bottom>
      <diagonal/>
    </border>
    <border>
      <left/>
      <right style="thick">
        <color indexed="64"/>
      </right>
      <top style="thin">
        <color auto="1"/>
      </top>
      <bottom style="thin">
        <color indexed="64"/>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auto="1"/>
      </top>
      <bottom style="thick">
        <color indexed="64"/>
      </bottom>
      <diagonal/>
    </border>
  </borders>
  <cellStyleXfs count="1">
    <xf numFmtId="0" fontId="0" fillId="0" borderId="0">
      <alignment vertical="center"/>
    </xf>
  </cellStyleXfs>
  <cellXfs count="143">
    <xf numFmtId="0" fontId="0" fillId="0" borderId="0" xfId="0">
      <alignment vertical="center"/>
    </xf>
    <xf numFmtId="0" fontId="4" fillId="0" borderId="0" xfId="0" applyFont="1" applyAlignment="1">
      <alignment horizontal="center" vertical="center"/>
    </xf>
    <xf numFmtId="0" fontId="3" fillId="0" borderId="0" xfId="0" applyFont="1" applyAlignment="1">
      <alignment horizontal="left" vertical="top" wrapText="1"/>
    </xf>
    <xf numFmtId="0" fontId="5" fillId="0" borderId="0" xfId="0" applyFont="1">
      <alignment vertical="center"/>
    </xf>
    <xf numFmtId="0" fontId="0" fillId="0" borderId="5" xfId="0" applyBorder="1">
      <alignment vertical="center"/>
    </xf>
    <xf numFmtId="0" fontId="0" fillId="0" borderId="6" xfId="0" applyBorder="1">
      <alignment vertical="center"/>
    </xf>
    <xf numFmtId="0" fontId="0" fillId="0" borderId="37" xfId="0" applyBorder="1">
      <alignment vertical="center"/>
    </xf>
    <xf numFmtId="0" fontId="0" fillId="0" borderId="9" xfId="0" applyBorder="1">
      <alignment vertical="center"/>
    </xf>
    <xf numFmtId="0" fontId="13" fillId="8" borderId="0" xfId="0" applyFont="1" applyFill="1">
      <alignment vertical="center"/>
    </xf>
    <xf numFmtId="0" fontId="7" fillId="8" borderId="0" xfId="0" applyFont="1" applyFill="1" applyAlignment="1">
      <alignment horizontal="center" vertical="center"/>
    </xf>
    <xf numFmtId="0" fontId="14" fillId="8" borderId="0" xfId="0" applyFont="1" applyFill="1" applyAlignment="1">
      <alignment horizontal="right" vertical="center"/>
    </xf>
    <xf numFmtId="0" fontId="15" fillId="8" borderId="0" xfId="0" applyFont="1" applyFill="1" applyAlignment="1">
      <alignment horizontal="right"/>
    </xf>
    <xf numFmtId="0" fontId="6" fillId="8" borderId="0" xfId="0" applyFont="1" applyFill="1" applyAlignment="1">
      <alignment horizontal="center" vertical="center"/>
    </xf>
    <xf numFmtId="0" fontId="16" fillId="8" borderId="0" xfId="0" applyFont="1" applyFill="1" applyAlignment="1">
      <alignment horizontal="center" vertical="center"/>
    </xf>
    <xf numFmtId="0" fontId="17" fillId="8" borderId="0" xfId="0" applyFont="1" applyFill="1" applyAlignment="1">
      <alignment horizontal="center" vertical="center"/>
    </xf>
    <xf numFmtId="0" fontId="18" fillId="8" borderId="0" xfId="0" applyFont="1" applyFill="1" applyAlignment="1">
      <alignment horizontal="left" vertical="top" wrapText="1"/>
    </xf>
    <xf numFmtId="0" fontId="18" fillId="8" borderId="0" xfId="0" applyFont="1" applyFill="1">
      <alignment vertical="center"/>
    </xf>
    <xf numFmtId="0" fontId="14" fillId="8" borderId="0" xfId="0" applyFont="1" applyFill="1" applyAlignment="1">
      <alignment horizontal="justify" vertical="center" wrapText="1"/>
    </xf>
    <xf numFmtId="0" fontId="12" fillId="8" borderId="5" xfId="0" applyFont="1" applyFill="1" applyBorder="1" applyAlignment="1">
      <alignment vertical="top" wrapText="1"/>
    </xf>
    <xf numFmtId="0" fontId="14" fillId="8" borderId="0" xfId="0" applyFont="1" applyFill="1" applyAlignment="1">
      <alignment horizontal="justify" vertical="top" wrapText="1"/>
    </xf>
    <xf numFmtId="0" fontId="20" fillId="8" borderId="0" xfId="0" applyFont="1" applyFill="1" applyAlignment="1">
      <alignment horizontal="left" vertical="center" readingOrder="1"/>
    </xf>
    <xf numFmtId="0" fontId="22" fillId="8" borderId="8" xfId="0" applyFont="1" applyFill="1" applyBorder="1">
      <alignment vertical="center"/>
    </xf>
    <xf numFmtId="0" fontId="21" fillId="0" borderId="0" xfId="0" applyFont="1">
      <alignment vertical="center"/>
    </xf>
    <xf numFmtId="0" fontId="8" fillId="0" borderId="41" xfId="0" applyFont="1" applyBorder="1" applyAlignment="1">
      <alignment vertical="top"/>
    </xf>
    <xf numFmtId="0" fontId="23" fillId="0" borderId="0" xfId="0" applyFont="1" applyAlignment="1">
      <alignment horizontal="right" wrapText="1"/>
    </xf>
    <xf numFmtId="49" fontId="21" fillId="0" borderId="3" xfId="0" applyNumberFormat="1" applyFont="1" applyBorder="1" applyAlignment="1">
      <alignment vertical="top"/>
    </xf>
    <xf numFmtId="56" fontId="2" fillId="0" borderId="3" xfId="0" applyNumberFormat="1" applyFont="1" applyBorder="1" applyAlignment="1"/>
    <xf numFmtId="49" fontId="24" fillId="0" borderId="0" xfId="0" applyNumberFormat="1" applyFont="1" applyAlignment="1">
      <alignment horizontal="right"/>
    </xf>
    <xf numFmtId="56" fontId="5" fillId="0" borderId="0" xfId="0" applyNumberFormat="1" applyFont="1" applyAlignment="1">
      <alignment horizontal="center"/>
    </xf>
    <xf numFmtId="0" fontId="25" fillId="0" borderId="0" xfId="0" applyFont="1">
      <alignment vertical="center"/>
    </xf>
    <xf numFmtId="0" fontId="26" fillId="0" borderId="0" xfId="0" applyFont="1">
      <alignment vertical="center"/>
    </xf>
    <xf numFmtId="0" fontId="28" fillId="0" borderId="0" xfId="0" applyFont="1" applyAlignment="1">
      <alignment horizontal="center" vertical="center"/>
    </xf>
    <xf numFmtId="0" fontId="27" fillId="0" borderId="0" xfId="0" applyFont="1">
      <alignment vertical="center"/>
    </xf>
    <xf numFmtId="0" fontId="27" fillId="0" borderId="0" xfId="0" applyFont="1" applyAlignment="1">
      <alignment horizontal="left" vertical="center"/>
    </xf>
    <xf numFmtId="0" fontId="28" fillId="0" borderId="0" xfId="0" applyFont="1" applyAlignment="1">
      <alignment horizontal="left" vertical="center"/>
    </xf>
    <xf numFmtId="0" fontId="29" fillId="0" borderId="0" xfId="0" applyFont="1">
      <alignment vertical="center"/>
    </xf>
    <xf numFmtId="0" fontId="30" fillId="0" borderId="0" xfId="0" applyFont="1">
      <alignment vertical="center"/>
    </xf>
    <xf numFmtId="0" fontId="32" fillId="0" borderId="26" xfId="0" applyFont="1" applyBorder="1" applyAlignment="1">
      <alignment horizontal="center" vertical="center" shrinkToFit="1"/>
    </xf>
    <xf numFmtId="0" fontId="32" fillId="0" borderId="24" xfId="0" applyFont="1" applyBorder="1" applyAlignment="1">
      <alignment horizontal="center" vertical="center" shrinkToFit="1"/>
    </xf>
    <xf numFmtId="0" fontId="36" fillId="0" borderId="0" xfId="0" applyFont="1" applyAlignment="1">
      <alignment horizontal="right" shrinkToFit="1"/>
    </xf>
    <xf numFmtId="0" fontId="28" fillId="0" borderId="0" xfId="0" applyFont="1" applyAlignment="1">
      <alignment horizontal="right" vertical="center" shrinkToFit="1"/>
    </xf>
    <xf numFmtId="0" fontId="37" fillId="8" borderId="0" xfId="0" applyFont="1" applyFill="1">
      <alignment vertical="center"/>
    </xf>
    <xf numFmtId="0" fontId="7" fillId="0" borderId="0" xfId="0" applyFont="1" applyAlignment="1">
      <alignment horizontal="center" vertical="center"/>
    </xf>
    <xf numFmtId="0" fontId="14" fillId="0" borderId="0" xfId="0" applyFont="1" applyAlignment="1">
      <alignment horizontal="right" vertical="center"/>
    </xf>
    <xf numFmtId="0" fontId="13" fillId="0" borderId="0" xfId="0" applyFont="1">
      <alignment vertical="center"/>
    </xf>
    <xf numFmtId="0" fontId="15" fillId="0" borderId="0" xfId="0" applyFont="1" applyAlignment="1">
      <alignment horizontal="right"/>
    </xf>
    <xf numFmtId="0" fontId="16" fillId="0" borderId="0" xfId="0" applyFont="1" applyAlignment="1">
      <alignment horizontal="center" vertical="center"/>
    </xf>
    <xf numFmtId="0" fontId="18" fillId="0" borderId="0" xfId="0" applyFont="1" applyAlignment="1">
      <alignment horizontal="left" vertical="top" wrapText="1"/>
    </xf>
    <xf numFmtId="0" fontId="32" fillId="0" borderId="21" xfId="0" applyFont="1" applyBorder="1" applyAlignment="1">
      <alignment horizontal="left" vertical="center" shrinkToFit="1"/>
    </xf>
    <xf numFmtId="0" fontId="32" fillId="0" borderId="22" xfId="0" applyFont="1" applyBorder="1" applyAlignment="1">
      <alignment horizontal="left" vertical="center" shrinkToFit="1"/>
    </xf>
    <xf numFmtId="0" fontId="12" fillId="8" borderId="0" xfId="0" applyFont="1" applyFill="1" applyAlignment="1">
      <alignment horizontal="center" vertical="center"/>
    </xf>
    <xf numFmtId="0" fontId="19" fillId="8" borderId="5" xfId="0" applyFont="1" applyFill="1" applyBorder="1" applyAlignment="1">
      <alignment horizontal="center" vertical="center" wrapText="1"/>
    </xf>
    <xf numFmtId="0" fontId="27" fillId="0" borderId="1" xfId="0" applyFont="1" applyBorder="1" applyAlignment="1">
      <alignment horizontal="center" vertical="center" shrinkToFit="1"/>
    </xf>
    <xf numFmtId="0" fontId="26" fillId="0" borderId="44" xfId="0" applyFont="1" applyBorder="1" applyAlignment="1">
      <alignment horizontal="center" vertical="center" shrinkToFit="1"/>
    </xf>
    <xf numFmtId="0" fontId="26" fillId="0" borderId="45" xfId="0" applyFont="1" applyBorder="1" applyAlignment="1">
      <alignment horizontal="center" vertical="center" shrinkToFit="1"/>
    </xf>
    <xf numFmtId="0" fontId="26" fillId="0" borderId="46" xfId="0" applyFont="1" applyBorder="1" applyAlignment="1">
      <alignment horizontal="center" vertical="center" shrinkToFit="1"/>
    </xf>
    <xf numFmtId="0" fontId="26" fillId="0" borderId="47" xfId="0" applyFont="1" applyBorder="1" applyAlignment="1">
      <alignment horizontal="center" vertical="center" shrinkToFit="1"/>
    </xf>
    <xf numFmtId="0" fontId="26" fillId="0" borderId="48" xfId="0" applyFont="1" applyBorder="1" applyAlignment="1">
      <alignment horizontal="center" vertical="center" shrinkToFit="1"/>
    </xf>
    <xf numFmtId="0" fontId="26" fillId="0" borderId="49" xfId="0" applyFont="1" applyBorder="1" applyAlignment="1">
      <alignment horizontal="center" vertical="center" shrinkToFit="1"/>
    </xf>
    <xf numFmtId="0" fontId="32" fillId="0" borderId="18" xfId="0" applyFont="1" applyBorder="1" applyAlignment="1">
      <alignment horizontal="left" vertical="center" wrapText="1"/>
    </xf>
    <xf numFmtId="0" fontId="32" fillId="0" borderId="43" xfId="0" applyFont="1" applyBorder="1" applyAlignment="1">
      <alignment horizontal="left" vertical="center" wrapText="1"/>
    </xf>
    <xf numFmtId="0" fontId="32" fillId="0" borderId="16" xfId="0" applyFont="1" applyBorder="1" applyAlignment="1">
      <alignment horizontal="left" vertical="center" wrapText="1"/>
    </xf>
    <xf numFmtId="0" fontId="31" fillId="0" borderId="8" xfId="0" applyFont="1" applyBorder="1" applyAlignment="1">
      <alignment horizontal="right"/>
    </xf>
    <xf numFmtId="0" fontId="32" fillId="0" borderId="19" xfId="0" applyFont="1" applyBorder="1" applyAlignment="1">
      <alignment horizontal="left" vertical="center" wrapText="1"/>
    </xf>
    <xf numFmtId="0" fontId="32" fillId="0" borderId="15" xfId="0" applyFont="1" applyBorder="1" applyAlignment="1">
      <alignment horizontal="left" vertical="center" wrapText="1"/>
    </xf>
    <xf numFmtId="0" fontId="32" fillId="0" borderId="34" xfId="0" applyFont="1" applyBorder="1" applyAlignment="1">
      <alignment horizontal="center" vertical="center" shrinkToFit="1"/>
    </xf>
    <xf numFmtId="0" fontId="32" fillId="0" borderId="24" xfId="0" applyFont="1" applyBorder="1" applyAlignment="1">
      <alignment horizontal="center" vertical="center" shrinkToFit="1"/>
    </xf>
    <xf numFmtId="0" fontId="32" fillId="0" borderId="26" xfId="0" applyFont="1" applyBorder="1" applyAlignment="1">
      <alignment horizontal="center" vertical="center" shrinkToFit="1"/>
    </xf>
    <xf numFmtId="0" fontId="32" fillId="3" borderId="1" xfId="0" applyFont="1" applyFill="1" applyBorder="1" applyAlignment="1">
      <alignment horizontal="center" vertical="center" wrapText="1"/>
    </xf>
    <xf numFmtId="0" fontId="32" fillId="3" borderId="53" xfId="0" applyFont="1" applyFill="1" applyBorder="1" applyAlignment="1">
      <alignment horizontal="center" vertical="center" wrapText="1"/>
    </xf>
    <xf numFmtId="0" fontId="32" fillId="3" borderId="12" xfId="0" applyFont="1" applyFill="1" applyBorder="1" applyAlignment="1">
      <alignment horizontal="center" vertical="center" wrapText="1"/>
    </xf>
    <xf numFmtId="0" fontId="32" fillId="3" borderId="54" xfId="0" applyFont="1" applyFill="1" applyBorder="1" applyAlignment="1">
      <alignment horizontal="center" vertical="center" wrapText="1"/>
    </xf>
    <xf numFmtId="0" fontId="32" fillId="0" borderId="20" xfId="0" applyFont="1" applyBorder="1" applyAlignment="1">
      <alignment horizontal="left" vertical="center" wrapText="1"/>
    </xf>
    <xf numFmtId="0" fontId="32" fillId="0" borderId="17" xfId="0" applyFont="1" applyBorder="1" applyAlignment="1">
      <alignment horizontal="left" vertical="center" wrapText="1"/>
    </xf>
    <xf numFmtId="0" fontId="12" fillId="8" borderId="0" xfId="0" applyFont="1" applyFill="1" applyAlignment="1">
      <alignment horizontal="center" vertical="center" shrinkToFit="1"/>
    </xf>
    <xf numFmtId="0" fontId="32" fillId="4" borderId="10" xfId="0" applyFont="1" applyFill="1" applyBorder="1" applyAlignment="1">
      <alignment horizontal="center" vertical="center" wrapText="1"/>
    </xf>
    <xf numFmtId="0" fontId="32" fillId="4" borderId="52"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2" fillId="4" borderId="54" xfId="0" applyFont="1" applyFill="1" applyBorder="1" applyAlignment="1">
      <alignment horizontal="center" vertical="center" wrapText="1"/>
    </xf>
    <xf numFmtId="0" fontId="32" fillId="0" borderId="25" xfId="0" applyFont="1" applyBorder="1" applyAlignment="1">
      <alignment horizontal="left" vertical="center" wrapText="1"/>
    </xf>
    <xf numFmtId="0" fontId="32" fillId="0" borderId="23" xfId="0" applyFont="1" applyBorder="1" applyAlignment="1">
      <alignment horizontal="left" vertical="center" wrapText="1"/>
    </xf>
    <xf numFmtId="0" fontId="32" fillId="0" borderId="35" xfId="0" applyFont="1" applyBorder="1" applyAlignment="1">
      <alignment horizontal="center" vertical="center" shrinkToFit="1"/>
    </xf>
    <xf numFmtId="0" fontId="32" fillId="0" borderId="22" xfId="0" applyFont="1" applyBorder="1" applyAlignment="1">
      <alignment horizontal="center" vertical="center" shrinkToFit="1"/>
    </xf>
    <xf numFmtId="0" fontId="32" fillId="3" borderId="10" xfId="0" applyFont="1" applyFill="1" applyBorder="1" applyAlignment="1">
      <alignment horizontal="center" vertical="center" wrapText="1"/>
    </xf>
    <xf numFmtId="0" fontId="32" fillId="3" borderId="52" xfId="0" applyFont="1" applyFill="1" applyBorder="1" applyAlignment="1">
      <alignment horizontal="center" vertical="center" wrapText="1"/>
    </xf>
    <xf numFmtId="0" fontId="32" fillId="0" borderId="42" xfId="0" applyFont="1" applyBorder="1" applyAlignment="1">
      <alignment horizontal="left" vertical="center" wrapText="1"/>
    </xf>
    <xf numFmtId="0" fontId="32" fillId="0" borderId="58" xfId="0" applyFont="1" applyBorder="1" applyAlignment="1">
      <alignment horizontal="left" vertical="center" wrapText="1"/>
    </xf>
    <xf numFmtId="0" fontId="32" fillId="2" borderId="1" xfId="0" applyFont="1" applyFill="1" applyBorder="1" applyAlignment="1">
      <alignment horizontal="center" vertical="center"/>
    </xf>
    <xf numFmtId="0" fontId="32" fillId="2" borderId="53" xfId="0" applyFont="1" applyFill="1" applyBorder="1" applyAlignment="1">
      <alignment horizontal="center" vertical="center"/>
    </xf>
    <xf numFmtId="0" fontId="32" fillId="0" borderId="57" xfId="0" applyFont="1" applyBorder="1" applyAlignment="1">
      <alignment horizontal="left" vertical="center" wrapText="1"/>
    </xf>
    <xf numFmtId="0" fontId="32" fillId="2" borderId="1" xfId="0" applyFont="1" applyFill="1" applyBorder="1" applyAlignment="1">
      <alignment horizontal="center" vertical="center" wrapText="1"/>
    </xf>
    <xf numFmtId="0" fontId="32" fillId="2" borderId="53" xfId="0" applyFont="1" applyFill="1" applyBorder="1" applyAlignment="1">
      <alignment horizontal="center" vertical="center" wrapText="1"/>
    </xf>
    <xf numFmtId="0" fontId="9" fillId="9" borderId="5" xfId="0" applyFont="1" applyFill="1" applyBorder="1" applyAlignment="1">
      <alignment horizontal="left" vertical="center"/>
    </xf>
    <xf numFmtId="0" fontId="9" fillId="9" borderId="6" xfId="0" applyFont="1" applyFill="1" applyBorder="1" applyAlignment="1">
      <alignment horizontal="left" vertical="center"/>
    </xf>
    <xf numFmtId="0" fontId="28" fillId="0" borderId="0" xfId="0" applyFont="1" applyAlignment="1">
      <alignment horizontal="right" vertical="center" shrinkToFit="1"/>
    </xf>
    <xf numFmtId="0" fontId="10" fillId="0" borderId="0" xfId="0" applyFont="1" applyAlignment="1">
      <alignment horizontal="left" vertical="center" wrapText="1"/>
    </xf>
    <xf numFmtId="0" fontId="40" fillId="0" borderId="40" xfId="0" applyFont="1" applyBorder="1" applyAlignment="1">
      <alignment horizontal="left" vertical="center" wrapText="1" shrinkToFit="1"/>
    </xf>
    <xf numFmtId="0" fontId="40" fillId="0" borderId="7" xfId="0" applyFont="1" applyBorder="1" applyAlignment="1">
      <alignment horizontal="left" vertical="center" wrapText="1" shrinkToFit="1"/>
    </xf>
    <xf numFmtId="0" fontId="40" fillId="0" borderId="37" xfId="0" applyFont="1" applyBorder="1" applyAlignment="1">
      <alignment horizontal="left" vertical="center" wrapText="1" shrinkToFit="1"/>
    </xf>
    <xf numFmtId="0" fontId="40" fillId="0" borderId="9" xfId="0" applyFont="1" applyBorder="1" applyAlignment="1">
      <alignment horizontal="left" vertical="center" wrapText="1" shrinkToFit="1"/>
    </xf>
    <xf numFmtId="0" fontId="9" fillId="9" borderId="2" xfId="0" applyFont="1" applyFill="1" applyBorder="1" applyAlignment="1">
      <alignment horizontal="left" vertical="center"/>
    </xf>
    <xf numFmtId="0" fontId="9" fillId="9" borderId="4" xfId="0" applyFont="1" applyFill="1" applyBorder="1" applyAlignment="1">
      <alignment horizontal="left" vertical="center"/>
    </xf>
    <xf numFmtId="0" fontId="9" fillId="9" borderId="37" xfId="0" applyFont="1" applyFill="1" applyBorder="1" applyAlignment="1">
      <alignment horizontal="left" vertical="center"/>
    </xf>
    <xf numFmtId="0" fontId="9" fillId="9" borderId="9" xfId="0" applyFont="1" applyFill="1" applyBorder="1" applyAlignment="1">
      <alignment horizontal="left" vertical="center"/>
    </xf>
    <xf numFmtId="0" fontId="41" fillId="8" borderId="2" xfId="0" applyFont="1" applyFill="1" applyBorder="1" applyAlignment="1">
      <alignment horizontal="left" vertical="center" wrapText="1" shrinkToFit="1"/>
    </xf>
    <xf numFmtId="0" fontId="41" fillId="8" borderId="4" xfId="0" applyFont="1" applyFill="1" applyBorder="1" applyAlignment="1">
      <alignment horizontal="left" vertical="center" wrapText="1" shrinkToFit="1"/>
    </xf>
    <xf numFmtId="0" fontId="41" fillId="8" borderId="5" xfId="0" applyFont="1" applyFill="1" applyBorder="1" applyAlignment="1">
      <alignment horizontal="left" vertical="center" wrapText="1" shrinkToFit="1"/>
    </xf>
    <xf numFmtId="0" fontId="41" fillId="8" borderId="6" xfId="0" applyFont="1" applyFill="1" applyBorder="1" applyAlignment="1">
      <alignment horizontal="left" vertical="center" wrapText="1" shrinkToFit="1"/>
    </xf>
    <xf numFmtId="0" fontId="41" fillId="8" borderId="37" xfId="0" applyFont="1" applyFill="1" applyBorder="1" applyAlignment="1">
      <alignment horizontal="left" vertical="center" wrapText="1" shrinkToFit="1"/>
    </xf>
    <xf numFmtId="0" fontId="41" fillId="8" borderId="9" xfId="0" applyFont="1" applyFill="1" applyBorder="1" applyAlignment="1">
      <alignment horizontal="left" vertical="center" wrapText="1" shrinkToFit="1"/>
    </xf>
    <xf numFmtId="0" fontId="9" fillId="9" borderId="38" xfId="0" applyFont="1" applyFill="1" applyBorder="1" applyAlignment="1">
      <alignment horizontal="left" vertical="center"/>
    </xf>
    <xf numFmtId="0" fontId="9" fillId="9" borderId="39" xfId="0" applyFont="1" applyFill="1" applyBorder="1" applyAlignment="1">
      <alignment horizontal="left" vertical="center"/>
    </xf>
    <xf numFmtId="0" fontId="32" fillId="2" borderId="10" xfId="0" applyFont="1" applyFill="1" applyBorder="1" applyAlignment="1">
      <alignment horizontal="center" vertical="center" wrapText="1"/>
    </xf>
    <xf numFmtId="0" fontId="32" fillId="2" borderId="52"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32" fillId="2" borderId="55" xfId="0" applyFont="1" applyFill="1" applyBorder="1" applyAlignment="1">
      <alignment horizontal="center" vertical="center" wrapText="1"/>
    </xf>
    <xf numFmtId="0" fontId="32" fillId="0" borderId="56" xfId="0" applyFont="1" applyBorder="1" applyAlignment="1">
      <alignment horizontal="center" vertical="center" shrinkToFit="1"/>
    </xf>
    <xf numFmtId="0" fontId="32" fillId="0" borderId="29" xfId="0" applyFont="1" applyBorder="1" applyAlignment="1">
      <alignment horizontal="center" vertical="center" shrinkToFit="1"/>
    </xf>
    <xf numFmtId="0" fontId="27" fillId="0" borderId="27" xfId="0" applyFont="1" applyBorder="1" applyAlignment="1">
      <alignment horizontal="center" vertical="center" shrinkToFit="1"/>
    </xf>
    <xf numFmtId="56" fontId="39" fillId="10" borderId="1" xfId="0" applyNumberFormat="1" applyFont="1" applyFill="1" applyBorder="1" applyAlignment="1">
      <alignment horizontal="center" vertical="center" shrinkToFit="1"/>
    </xf>
    <xf numFmtId="0" fontId="39" fillId="10" borderId="1" xfId="0" applyFont="1" applyFill="1" applyBorder="1" applyAlignment="1">
      <alignment horizontal="center" vertical="center" shrinkToFit="1"/>
    </xf>
    <xf numFmtId="0" fontId="32" fillId="0" borderId="21" xfId="0" applyFont="1" applyBorder="1" applyAlignment="1">
      <alignment horizontal="center" vertical="center" shrinkToFit="1"/>
    </xf>
    <xf numFmtId="0" fontId="27" fillId="0" borderId="50" xfId="0" applyFont="1" applyBorder="1" applyAlignment="1">
      <alignment horizontal="center" vertical="center" shrinkToFit="1"/>
    </xf>
    <xf numFmtId="0" fontId="27" fillId="0" borderId="36" xfId="0" applyFont="1" applyBorder="1" applyAlignment="1">
      <alignment horizontal="center" vertical="center" shrinkToFit="1"/>
    </xf>
    <xf numFmtId="0" fontId="29" fillId="0" borderId="36" xfId="0" applyFont="1" applyBorder="1" applyAlignment="1">
      <alignment horizontal="center" vertical="center" wrapText="1" shrinkToFit="1"/>
    </xf>
    <xf numFmtId="0" fontId="29" fillId="0" borderId="1" xfId="0" applyFont="1" applyBorder="1" applyAlignment="1">
      <alignment horizontal="center" vertical="center" wrapText="1" shrinkToFit="1"/>
    </xf>
    <xf numFmtId="0" fontId="38" fillId="0" borderId="36" xfId="0" applyFont="1" applyBorder="1" applyAlignment="1">
      <alignment vertical="center" wrapText="1" shrinkToFit="1"/>
    </xf>
    <xf numFmtId="0" fontId="38" fillId="0" borderId="1" xfId="0" applyFont="1" applyBorder="1" applyAlignment="1">
      <alignment vertical="center" wrapText="1" shrinkToFit="1"/>
    </xf>
    <xf numFmtId="0" fontId="38" fillId="0" borderId="51" xfId="0" applyFont="1" applyBorder="1" applyAlignment="1">
      <alignment vertical="center" wrapText="1" shrinkToFit="1"/>
    </xf>
    <xf numFmtId="0" fontId="38" fillId="0" borderId="12" xfId="0" applyFont="1" applyBorder="1" applyAlignment="1">
      <alignment vertical="center" wrapText="1" shrinkToFit="1"/>
    </xf>
    <xf numFmtId="0" fontId="38" fillId="0" borderId="11" xfId="0" applyFont="1" applyBorder="1" applyAlignment="1">
      <alignment vertical="center" wrapText="1" shrinkToFit="1"/>
    </xf>
    <xf numFmtId="0" fontId="38" fillId="0" borderId="13" xfId="0" applyFont="1" applyBorder="1" applyAlignment="1">
      <alignment vertical="center" wrapText="1" shrinkToFit="1"/>
    </xf>
    <xf numFmtId="0" fontId="29" fillId="0" borderId="11" xfId="0" applyFont="1" applyBorder="1" applyAlignment="1">
      <alignment horizontal="center" vertical="center" wrapText="1" shrinkToFit="1"/>
    </xf>
    <xf numFmtId="0" fontId="27" fillId="0" borderId="28" xfId="0" applyFont="1" applyBorder="1" applyAlignment="1">
      <alignment horizontal="center" vertical="center" shrinkToFit="1"/>
    </xf>
    <xf numFmtId="0" fontId="27" fillId="0" borderId="11" xfId="0" applyFont="1" applyBorder="1" applyAlignment="1">
      <alignment horizontal="center" vertical="center" shrinkToFit="1"/>
    </xf>
    <xf numFmtId="0" fontId="42" fillId="5" borderId="30" xfId="0" applyFont="1" applyFill="1" applyBorder="1" applyAlignment="1">
      <alignment horizontal="center" vertical="center"/>
    </xf>
    <xf numFmtId="0" fontId="42" fillId="5" borderId="31" xfId="0" applyFont="1" applyFill="1" applyBorder="1" applyAlignment="1">
      <alignment horizontal="center" vertical="center"/>
    </xf>
    <xf numFmtId="0" fontId="42" fillId="5" borderId="32" xfId="0" applyFont="1" applyFill="1" applyBorder="1" applyAlignment="1">
      <alignment horizontal="center" vertical="center"/>
    </xf>
    <xf numFmtId="0" fontId="42" fillId="6" borderId="30" xfId="0" applyFont="1" applyFill="1" applyBorder="1" applyAlignment="1">
      <alignment horizontal="center" vertical="center" wrapText="1"/>
    </xf>
    <xf numFmtId="0" fontId="42" fillId="6" borderId="32" xfId="0" applyFont="1" applyFill="1" applyBorder="1" applyAlignment="1">
      <alignment horizontal="center" vertical="center" wrapText="1"/>
    </xf>
    <xf numFmtId="0" fontId="42" fillId="7" borderId="30" xfId="0" applyFont="1" applyFill="1" applyBorder="1" applyAlignment="1">
      <alignment horizontal="center" vertical="center" wrapText="1"/>
    </xf>
    <xf numFmtId="0" fontId="42" fillId="7" borderId="31" xfId="0" applyFont="1" applyFill="1" applyBorder="1" applyAlignment="1">
      <alignment horizontal="center" vertical="center"/>
    </xf>
    <xf numFmtId="0" fontId="42" fillId="7" borderId="33" xfId="0" applyFont="1" applyFill="1" applyBorder="1" applyAlignment="1">
      <alignment horizontal="center" vertical="center"/>
    </xf>
  </cellXfs>
  <cellStyles count="1">
    <cellStyle name="標準" xfId="0" builtinId="0"/>
  </cellStyles>
  <dxfs count="5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color auto="1"/>
      </font>
      <fill>
        <patternFill>
          <bgColor theme="7" tint="0.39994506668294322"/>
        </patternFill>
      </fill>
    </dxf>
  </dxfs>
  <tableStyles count="0" defaultTableStyle="TableStyleMedium2" defaultPivotStyle="PivotStyleLight16"/>
  <colors>
    <mruColors>
      <color rgb="FFF58845"/>
      <color rgb="FF3CFE98"/>
      <color rgb="FFFFDD71"/>
      <color rgb="FF62FEAC"/>
      <color rgb="FFFAC7A8"/>
      <color rgb="FF86EAE8"/>
      <color rgb="FF72E7E4"/>
      <color rgb="FFF9BB95"/>
      <color rgb="FFFFFFFF"/>
      <color rgb="FF01B7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719725560662839"/>
          <c:y val="5.3338872518235832E-2"/>
          <c:w val="0.46923961191309638"/>
          <c:h val="0.91028831550295075"/>
        </c:manualLayout>
      </c:layout>
      <c:radarChart>
        <c:radarStyle val="marker"/>
        <c:varyColors val="0"/>
        <c:ser>
          <c:idx val="0"/>
          <c:order val="0"/>
          <c:spPr>
            <a:ln w="104775" cap="rnd">
              <a:solidFill>
                <a:srgbClr val="FFC000"/>
              </a:solidFill>
              <a:round/>
            </a:ln>
            <a:effectLst/>
          </c:spPr>
          <c:marker>
            <c:symbol val="none"/>
          </c:marker>
          <c:cat>
            <c:strRef>
              <c:f>自己分析ツール!$AC$72:$AC$76</c:f>
              <c:strCache>
                <c:ptCount val="5"/>
                <c:pt idx="0">
                  <c:v>学習指導</c:v>
                </c:pt>
                <c:pt idx="1">
                  <c:v>生徒指導</c:v>
                </c:pt>
                <c:pt idx="2">
                  <c:v>特別な配慮や支援を必要とするこどもへの対応</c:v>
                </c:pt>
                <c:pt idx="3">
                  <c:v>ICT や情報・教育データの利活用</c:v>
                </c:pt>
                <c:pt idx="4">
                  <c:v>教職に必要な素養</c:v>
                </c:pt>
              </c:strCache>
            </c:strRef>
          </c:cat>
          <c:val>
            <c:numRef>
              <c:f>自己分析ツール!$AD$72:$AD$76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6A6D-411B-8140-4F57CA7DE1D8}"/>
            </c:ext>
          </c:extLst>
        </c:ser>
        <c:dLbls>
          <c:showLegendKey val="0"/>
          <c:showVal val="0"/>
          <c:showCatName val="0"/>
          <c:showSerName val="0"/>
          <c:showPercent val="0"/>
          <c:showBubbleSize val="0"/>
        </c:dLbls>
        <c:axId val="126701711"/>
        <c:axId val="1975132463"/>
      </c:radarChart>
      <c:catAx>
        <c:axId val="1267017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800" b="0" i="0" u="none" strike="noStrike" kern="1200" baseline="0">
                <a:solidFill>
                  <a:schemeClr val="tx1"/>
                </a:solidFill>
                <a:latin typeface="+mn-lt"/>
                <a:ea typeface="+mn-ea"/>
                <a:cs typeface="+mn-cs"/>
              </a:defRPr>
            </a:pPr>
            <a:endParaRPr lang="ja-JP"/>
          </a:p>
        </c:txPr>
        <c:crossAx val="1975132463"/>
        <c:crosses val="autoZero"/>
        <c:auto val="1"/>
        <c:lblAlgn val="ctr"/>
        <c:lblOffset val="100"/>
        <c:noMultiLvlLbl val="0"/>
      </c:catAx>
      <c:valAx>
        <c:axId val="1975132463"/>
        <c:scaling>
          <c:orientation val="minMax"/>
          <c:max val="20"/>
          <c:min val="0"/>
        </c:scaling>
        <c:delete val="0"/>
        <c:axPos val="l"/>
        <c:majorGridlines>
          <c:spPr>
            <a:ln w="9525" cap="flat" cmpd="sng" algn="ctr">
              <a:solidFill>
                <a:schemeClr val="bg1">
                  <a:lumMod val="6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67017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AD$14" lockText="1" noThreeD="1"/>
</file>

<file path=xl/ctrlProps/ctrlProp10.xml><?xml version="1.0" encoding="utf-8"?>
<formControlPr xmlns="http://schemas.microsoft.com/office/spreadsheetml/2009/9/main" objectType="CheckBox" fmlaLink="$AG$22" lockText="1" noThreeD="1"/>
</file>

<file path=xl/ctrlProps/ctrlProp11.xml><?xml version="1.0" encoding="utf-8"?>
<formControlPr xmlns="http://schemas.microsoft.com/office/spreadsheetml/2009/9/main" objectType="CheckBox" fmlaLink="$AD$25" lockText="1" noThreeD="1"/>
</file>

<file path=xl/ctrlProps/ctrlProp12.xml><?xml version="1.0" encoding="utf-8"?>
<formControlPr xmlns="http://schemas.microsoft.com/office/spreadsheetml/2009/9/main" objectType="CheckBox" fmlaLink="$AE$25" lockText="1" noThreeD="1"/>
</file>

<file path=xl/ctrlProps/ctrlProp13.xml><?xml version="1.0" encoding="utf-8"?>
<formControlPr xmlns="http://schemas.microsoft.com/office/spreadsheetml/2009/9/main" objectType="CheckBox" fmlaLink="$AF$25" lockText="1" noThreeD="1"/>
</file>

<file path=xl/ctrlProps/ctrlProp14.xml><?xml version="1.0" encoding="utf-8"?>
<formControlPr xmlns="http://schemas.microsoft.com/office/spreadsheetml/2009/9/main" objectType="CheckBox" fmlaLink="$AD$30" lockText="1" noThreeD="1"/>
</file>

<file path=xl/ctrlProps/ctrlProp15.xml><?xml version="1.0" encoding="utf-8"?>
<formControlPr xmlns="http://schemas.microsoft.com/office/spreadsheetml/2009/9/main" objectType="CheckBox" fmlaLink="$AE$30" lockText="1" noThreeD="1"/>
</file>

<file path=xl/ctrlProps/ctrlProp16.xml><?xml version="1.0" encoding="utf-8"?>
<formControlPr xmlns="http://schemas.microsoft.com/office/spreadsheetml/2009/9/main" objectType="CheckBox" fmlaLink="$AD$35" lockText="1" noThreeD="1"/>
</file>

<file path=xl/ctrlProps/ctrlProp17.xml><?xml version="1.0" encoding="utf-8"?>
<formControlPr xmlns="http://schemas.microsoft.com/office/spreadsheetml/2009/9/main" objectType="CheckBox" fmlaLink="$AE$35" lockText="1" noThreeD="1"/>
</file>

<file path=xl/ctrlProps/ctrlProp18.xml><?xml version="1.0" encoding="utf-8"?>
<formControlPr xmlns="http://schemas.microsoft.com/office/spreadsheetml/2009/9/main" objectType="CheckBox" fmlaLink="$AD$40" lockText="1" noThreeD="1"/>
</file>

<file path=xl/ctrlProps/ctrlProp19.xml><?xml version="1.0" encoding="utf-8"?>
<formControlPr xmlns="http://schemas.microsoft.com/office/spreadsheetml/2009/9/main" objectType="CheckBox" fmlaLink="$AE$40" lockText="1" noThreeD="1"/>
</file>

<file path=xl/ctrlProps/ctrlProp2.xml><?xml version="1.0" encoding="utf-8"?>
<formControlPr xmlns="http://schemas.microsoft.com/office/spreadsheetml/2009/9/main" objectType="CheckBox" fmlaLink="$AE$14" lockText="1" noThreeD="1"/>
</file>

<file path=xl/ctrlProps/ctrlProp20.xml><?xml version="1.0" encoding="utf-8"?>
<formControlPr xmlns="http://schemas.microsoft.com/office/spreadsheetml/2009/9/main" objectType="CheckBox" fmlaLink="$AD$41" lockText="1" noThreeD="1"/>
</file>

<file path=xl/ctrlProps/ctrlProp21.xml><?xml version="1.0" encoding="utf-8"?>
<formControlPr xmlns="http://schemas.microsoft.com/office/spreadsheetml/2009/9/main" objectType="CheckBox" fmlaLink="$AF$40" lockText="1" noThreeD="1"/>
</file>

<file path=xl/ctrlProps/ctrlProp22.xml><?xml version="1.0" encoding="utf-8"?>
<formControlPr xmlns="http://schemas.microsoft.com/office/spreadsheetml/2009/9/main" objectType="CheckBox" fmlaLink="$AG$40" lockText="1" noThreeD="1"/>
</file>

<file path=xl/ctrlProps/ctrlProp23.xml><?xml version="1.0" encoding="utf-8"?>
<formControlPr xmlns="http://schemas.microsoft.com/office/spreadsheetml/2009/9/main" objectType="CheckBox" fmlaLink="$AF$41" lockText="1" noThreeD="1"/>
</file>

<file path=xl/ctrlProps/ctrlProp24.xml><?xml version="1.0" encoding="utf-8"?>
<formControlPr xmlns="http://schemas.microsoft.com/office/spreadsheetml/2009/9/main" objectType="CheckBox" fmlaLink="$AG$41" lockText="1" noThreeD="1"/>
</file>

<file path=xl/ctrlProps/ctrlProp25.xml><?xml version="1.0" encoding="utf-8"?>
<formControlPr xmlns="http://schemas.microsoft.com/office/spreadsheetml/2009/9/main" objectType="CheckBox" fmlaLink="$AD$42" lockText="1" noThreeD="1"/>
</file>

<file path=xl/ctrlProps/ctrlProp26.xml><?xml version="1.0" encoding="utf-8"?>
<formControlPr xmlns="http://schemas.microsoft.com/office/spreadsheetml/2009/9/main" objectType="CheckBox" fmlaLink="$AE$42" lockText="1" noThreeD="1"/>
</file>

<file path=xl/ctrlProps/ctrlProp27.xml><?xml version="1.0" encoding="utf-8"?>
<formControlPr xmlns="http://schemas.microsoft.com/office/spreadsheetml/2009/9/main" objectType="CheckBox" fmlaLink="$AF$42" lockText="1" noThreeD="1"/>
</file>

<file path=xl/ctrlProps/ctrlProp28.xml><?xml version="1.0" encoding="utf-8"?>
<formControlPr xmlns="http://schemas.microsoft.com/office/spreadsheetml/2009/9/main" objectType="CheckBox" fmlaLink="$AG$42" lockText="1" noThreeD="1"/>
</file>

<file path=xl/ctrlProps/ctrlProp29.xml><?xml version="1.0" encoding="utf-8"?>
<formControlPr xmlns="http://schemas.microsoft.com/office/spreadsheetml/2009/9/main" objectType="CheckBox" fmlaLink="$AD$43" lockText="1" noThreeD="1"/>
</file>

<file path=xl/ctrlProps/ctrlProp3.xml><?xml version="1.0" encoding="utf-8"?>
<formControlPr xmlns="http://schemas.microsoft.com/office/spreadsheetml/2009/9/main" objectType="CheckBox" fmlaLink="$AF$14" lockText="1" noThreeD="1"/>
</file>

<file path=xl/ctrlProps/ctrlProp30.xml><?xml version="1.0" encoding="utf-8"?>
<formControlPr xmlns="http://schemas.microsoft.com/office/spreadsheetml/2009/9/main" objectType="CheckBox" fmlaLink="$AE$43" lockText="1" noThreeD="1"/>
</file>

<file path=xl/ctrlProps/ctrlProp31.xml><?xml version="1.0" encoding="utf-8"?>
<formControlPr xmlns="http://schemas.microsoft.com/office/spreadsheetml/2009/9/main" objectType="CheckBox" fmlaLink="$AF$43" lockText="1" noThreeD="1"/>
</file>

<file path=xl/ctrlProps/ctrlProp32.xml><?xml version="1.0" encoding="utf-8"?>
<formControlPr xmlns="http://schemas.microsoft.com/office/spreadsheetml/2009/9/main" objectType="CheckBox" fmlaLink="$AG$43" lockText="1" noThreeD="1"/>
</file>

<file path=xl/ctrlProps/ctrlProp33.xml><?xml version="1.0" encoding="utf-8"?>
<formControlPr xmlns="http://schemas.microsoft.com/office/spreadsheetml/2009/9/main" objectType="CheckBox" fmlaLink="$AD$44" lockText="1" noThreeD="1"/>
</file>

<file path=xl/ctrlProps/ctrlProp34.xml><?xml version="1.0" encoding="utf-8"?>
<formControlPr xmlns="http://schemas.microsoft.com/office/spreadsheetml/2009/9/main" objectType="CheckBox" fmlaLink="$AF$44" lockText="1" noThreeD="1"/>
</file>

<file path=xl/ctrlProps/ctrlProp35.xml><?xml version="1.0" encoding="utf-8"?>
<formControlPr xmlns="http://schemas.microsoft.com/office/spreadsheetml/2009/9/main" objectType="CheckBox" fmlaLink="$AG$44" lockText="1" noThreeD="1"/>
</file>

<file path=xl/ctrlProps/ctrlProp36.xml><?xml version="1.0" encoding="utf-8"?>
<formControlPr xmlns="http://schemas.microsoft.com/office/spreadsheetml/2009/9/main" objectType="CheckBox" fmlaLink="$AD$49" lockText="1" noThreeD="1"/>
</file>

<file path=xl/ctrlProps/ctrlProp37.xml><?xml version="1.0" encoding="utf-8"?>
<formControlPr xmlns="http://schemas.microsoft.com/office/spreadsheetml/2009/9/main" objectType="CheckBox" fmlaLink="$AE$49" lockText="1" noThreeD="1"/>
</file>

<file path=xl/ctrlProps/ctrlProp38.xml><?xml version="1.0" encoding="utf-8"?>
<formControlPr xmlns="http://schemas.microsoft.com/office/spreadsheetml/2009/9/main" objectType="CheckBox" fmlaLink="$AF$49" lockText="1" noThreeD="1"/>
</file>

<file path=xl/ctrlProps/ctrlProp39.xml><?xml version="1.0" encoding="utf-8"?>
<formControlPr xmlns="http://schemas.microsoft.com/office/spreadsheetml/2009/9/main" objectType="CheckBox" fmlaLink="$AG$49" lockText="1" noThreeD="1"/>
</file>

<file path=xl/ctrlProps/ctrlProp4.xml><?xml version="1.0" encoding="utf-8"?>
<formControlPr xmlns="http://schemas.microsoft.com/office/spreadsheetml/2009/9/main" objectType="CheckBox" fmlaLink="$AD$18" lockText="1" noThreeD="1"/>
</file>

<file path=xl/ctrlProps/ctrlProp40.xml><?xml version="1.0" encoding="utf-8"?>
<formControlPr xmlns="http://schemas.microsoft.com/office/spreadsheetml/2009/9/main" objectType="CheckBox" fmlaLink="$AD$54" lockText="1" noThreeD="1"/>
</file>

<file path=xl/ctrlProps/ctrlProp41.xml><?xml version="1.0" encoding="utf-8"?>
<formControlPr xmlns="http://schemas.microsoft.com/office/spreadsheetml/2009/9/main" objectType="CheckBox" fmlaLink="$AE$54" lockText="1" noThreeD="1"/>
</file>

<file path=xl/ctrlProps/ctrlProp42.xml><?xml version="1.0" encoding="utf-8"?>
<formControlPr xmlns="http://schemas.microsoft.com/office/spreadsheetml/2009/9/main" objectType="CheckBox" fmlaLink="$AF$54" lockText="1" noThreeD="1"/>
</file>

<file path=xl/ctrlProps/ctrlProp43.xml><?xml version="1.0" encoding="utf-8"?>
<formControlPr xmlns="http://schemas.microsoft.com/office/spreadsheetml/2009/9/main" objectType="CheckBox" fmlaLink="$AG$54" lockText="1" noThreeD="1"/>
</file>

<file path=xl/ctrlProps/ctrlProp44.xml><?xml version="1.0" encoding="utf-8"?>
<formControlPr xmlns="http://schemas.microsoft.com/office/spreadsheetml/2009/9/main" objectType="CheckBox" fmlaLink="$AD$59" lockText="1" noThreeD="1"/>
</file>

<file path=xl/ctrlProps/ctrlProp45.xml><?xml version="1.0" encoding="utf-8"?>
<formControlPr xmlns="http://schemas.microsoft.com/office/spreadsheetml/2009/9/main" objectType="CheckBox" fmlaLink="$AE$59" lockText="1" noThreeD="1"/>
</file>

<file path=xl/ctrlProps/ctrlProp46.xml><?xml version="1.0" encoding="utf-8"?>
<formControlPr xmlns="http://schemas.microsoft.com/office/spreadsheetml/2009/9/main" objectType="CheckBox" fmlaLink="$AF$59" lockText="1" noThreeD="1"/>
</file>

<file path=xl/ctrlProps/ctrlProp47.xml><?xml version="1.0" encoding="utf-8"?>
<formControlPr xmlns="http://schemas.microsoft.com/office/spreadsheetml/2009/9/main" objectType="CheckBox" fmlaLink="$AG$59" lockText="1" noThreeD="1"/>
</file>

<file path=xl/ctrlProps/ctrlProp48.xml><?xml version="1.0" encoding="utf-8"?>
<formControlPr xmlns="http://schemas.microsoft.com/office/spreadsheetml/2009/9/main" objectType="CheckBox" fmlaLink="$AD$64" lockText="1" noThreeD="1"/>
</file>

<file path=xl/ctrlProps/ctrlProp49.xml><?xml version="1.0" encoding="utf-8"?>
<formControlPr xmlns="http://schemas.microsoft.com/office/spreadsheetml/2009/9/main" objectType="CheckBox" fmlaLink="$AE$64" lockText="1" noThreeD="1"/>
</file>

<file path=xl/ctrlProps/ctrlProp5.xml><?xml version="1.0" encoding="utf-8"?>
<formControlPr xmlns="http://schemas.microsoft.com/office/spreadsheetml/2009/9/main" objectType="CheckBox" fmlaLink="$AE$18" lockText="1" noThreeD="1"/>
</file>

<file path=xl/ctrlProps/ctrlProp50.xml><?xml version="1.0" encoding="utf-8"?>
<formControlPr xmlns="http://schemas.microsoft.com/office/spreadsheetml/2009/9/main" objectType="CheckBox" fmlaLink="$AF$64" lockText="1" noThreeD="1"/>
</file>

<file path=xl/ctrlProps/ctrlProp51.xml><?xml version="1.0" encoding="utf-8"?>
<formControlPr xmlns="http://schemas.microsoft.com/office/spreadsheetml/2009/9/main" objectType="CheckBox" fmlaLink="$AE$44" lockText="1" noThreeD="1"/>
</file>

<file path=xl/ctrlProps/ctrlProp6.xml><?xml version="1.0" encoding="utf-8"?>
<formControlPr xmlns="http://schemas.microsoft.com/office/spreadsheetml/2009/9/main" objectType="CheckBox" fmlaLink="$AF$18" lockText="1" noThreeD="1"/>
</file>

<file path=xl/ctrlProps/ctrlProp7.xml><?xml version="1.0" encoding="utf-8"?>
<formControlPr xmlns="http://schemas.microsoft.com/office/spreadsheetml/2009/9/main" objectType="CheckBox" fmlaLink="$AD$22" lockText="1" noThreeD="1"/>
</file>

<file path=xl/ctrlProps/ctrlProp8.xml><?xml version="1.0" encoding="utf-8"?>
<formControlPr xmlns="http://schemas.microsoft.com/office/spreadsheetml/2009/9/main" objectType="CheckBox" fmlaLink="$AE$22" lockText="1" noThreeD="1"/>
</file>

<file path=xl/ctrlProps/ctrlProp9.xml><?xml version="1.0" encoding="utf-8"?>
<formControlPr xmlns="http://schemas.microsoft.com/office/spreadsheetml/2009/9/main" objectType="CheckBox" fmlaLink="$AF$22"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15240</xdr:colOff>
      <xdr:row>5</xdr:row>
      <xdr:rowOff>652409</xdr:rowOff>
    </xdr:from>
    <xdr:to>
      <xdr:col>12</xdr:col>
      <xdr:colOff>1089660</xdr:colOff>
      <xdr:row>13</xdr:row>
      <xdr:rowOff>0</xdr:rowOff>
    </xdr:to>
    <xdr:sp macro="" textlink="">
      <xdr:nvSpPr>
        <xdr:cNvPr id="8" name="ホームベース 2">
          <a:extLst>
            <a:ext uri="{FF2B5EF4-FFF2-40B4-BE49-F238E27FC236}">
              <a16:creationId xmlns:a16="http://schemas.microsoft.com/office/drawing/2014/main" id="{00000000-0008-0000-0000-000008000000}"/>
            </a:ext>
          </a:extLst>
        </xdr:cNvPr>
        <xdr:cNvSpPr/>
      </xdr:nvSpPr>
      <xdr:spPr>
        <a:xfrm>
          <a:off x="24955500" y="3349889"/>
          <a:ext cx="3619500" cy="1892671"/>
        </a:xfrm>
        <a:prstGeom prst="homePlate">
          <a:avLst>
            <a:gd name="adj" fmla="val 21512"/>
          </a:avLst>
        </a:prstGeom>
        <a:solidFill>
          <a:srgbClr val="00B0F0">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9</xdr:row>
      <xdr:rowOff>448478</xdr:rowOff>
    </xdr:from>
    <xdr:to>
      <xdr:col>7</xdr:col>
      <xdr:colOff>247650</xdr:colOff>
      <xdr:row>11</xdr:row>
      <xdr:rowOff>19050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0783550" y="4506128"/>
          <a:ext cx="2343150" cy="3897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資質・能力</a:t>
          </a:r>
        </a:p>
      </xdr:txBody>
    </xdr:sp>
    <xdr:clientData/>
  </xdr:twoCellAnchor>
  <xdr:twoCellAnchor>
    <xdr:from>
      <xdr:col>21</xdr:col>
      <xdr:colOff>0</xdr:colOff>
      <xdr:row>6</xdr:row>
      <xdr:rowOff>11877</xdr:rowOff>
    </xdr:from>
    <xdr:to>
      <xdr:col>24</xdr:col>
      <xdr:colOff>1095375</xdr:colOff>
      <xdr:row>13</xdr:row>
      <xdr:rowOff>19050</xdr:rowOff>
    </xdr:to>
    <xdr:sp macro="" textlink="">
      <xdr:nvSpPr>
        <xdr:cNvPr id="18" name="ホームベース 8">
          <a:extLst>
            <a:ext uri="{FF2B5EF4-FFF2-40B4-BE49-F238E27FC236}">
              <a16:creationId xmlns:a16="http://schemas.microsoft.com/office/drawing/2014/main" id="{00000000-0008-0000-0000-000012000000}"/>
            </a:ext>
          </a:extLst>
        </xdr:cNvPr>
        <xdr:cNvSpPr/>
      </xdr:nvSpPr>
      <xdr:spPr>
        <a:xfrm>
          <a:off x="35536188" y="3361502"/>
          <a:ext cx="3635375" cy="1904236"/>
        </a:xfrm>
        <a:prstGeom prst="homePlate">
          <a:avLst>
            <a:gd name="adj" fmla="val 21512"/>
          </a:avLst>
        </a:prstGeom>
        <a:solidFill>
          <a:srgbClr val="FF9900">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15875</xdr:colOff>
      <xdr:row>6</xdr:row>
      <xdr:rowOff>7794</xdr:rowOff>
    </xdr:from>
    <xdr:to>
      <xdr:col>20</xdr:col>
      <xdr:colOff>1095375</xdr:colOff>
      <xdr:row>13</xdr:row>
      <xdr:rowOff>0</xdr:rowOff>
    </xdr:to>
    <xdr:sp macro="" textlink="">
      <xdr:nvSpPr>
        <xdr:cNvPr id="19" name="ホームベース 7">
          <a:extLst>
            <a:ext uri="{FF2B5EF4-FFF2-40B4-BE49-F238E27FC236}">
              <a16:creationId xmlns:a16="http://schemas.microsoft.com/office/drawing/2014/main" id="{00000000-0008-0000-0000-000013000000}"/>
            </a:ext>
          </a:extLst>
        </xdr:cNvPr>
        <xdr:cNvSpPr/>
      </xdr:nvSpPr>
      <xdr:spPr>
        <a:xfrm>
          <a:off x="31900813" y="3357419"/>
          <a:ext cx="3619500" cy="1889269"/>
        </a:xfrm>
        <a:prstGeom prst="homePlate">
          <a:avLst>
            <a:gd name="adj" fmla="val 21512"/>
          </a:avLst>
        </a:prstGeom>
        <a:solidFill>
          <a:srgbClr val="FFFF00">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15240</xdr:colOff>
      <xdr:row>6</xdr:row>
      <xdr:rowOff>8165</xdr:rowOff>
    </xdr:from>
    <xdr:to>
      <xdr:col>16</xdr:col>
      <xdr:colOff>1095375</xdr:colOff>
      <xdr:row>13</xdr:row>
      <xdr:rowOff>1904</xdr:rowOff>
    </xdr:to>
    <xdr:sp macro="" textlink="">
      <xdr:nvSpPr>
        <xdr:cNvPr id="20" name="ホームベース 11">
          <a:extLst>
            <a:ext uri="{FF2B5EF4-FFF2-40B4-BE49-F238E27FC236}">
              <a16:creationId xmlns:a16="http://schemas.microsoft.com/office/drawing/2014/main" id="{00000000-0008-0000-0000-000014000000}"/>
            </a:ext>
          </a:extLst>
        </xdr:cNvPr>
        <xdr:cNvSpPr/>
      </xdr:nvSpPr>
      <xdr:spPr>
        <a:xfrm>
          <a:off x="28240990" y="3357790"/>
          <a:ext cx="3628073" cy="1890802"/>
        </a:xfrm>
        <a:prstGeom prst="homePlate">
          <a:avLst>
            <a:gd name="adj" fmla="val 21512"/>
          </a:avLst>
        </a:prstGeom>
        <a:solidFill>
          <a:srgbClr val="00FF00">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43542</xdr:colOff>
      <xdr:row>16</xdr:row>
      <xdr:rowOff>1077685</xdr:rowOff>
    </xdr:from>
    <xdr:to>
      <xdr:col>25</xdr:col>
      <xdr:colOff>0</xdr:colOff>
      <xdr:row>16</xdr:row>
      <xdr:rowOff>1839685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0730592" y="12155260"/>
          <a:ext cx="689883"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b="1">
              <a:solidFill>
                <a:schemeClr val="accent5">
                  <a:lumMod val="50000"/>
                </a:schemeClr>
              </a:solidFill>
            </a:rPr>
            <a:t>③</a:t>
          </a:r>
        </a:p>
      </xdr:txBody>
    </xdr:sp>
    <xdr:clientData/>
  </xdr:twoCellAnchor>
  <mc:AlternateContent xmlns:mc="http://schemas.openxmlformats.org/markup-compatibility/2006">
    <mc:Choice xmlns:a14="http://schemas.microsoft.com/office/drawing/2010/main" Requires="a14">
      <xdr:twoCellAnchor editAs="oneCell">
        <xdr:from>
          <xdr:col>9</xdr:col>
          <xdr:colOff>57150</xdr:colOff>
          <xdr:row>13</xdr:row>
          <xdr:rowOff>47625</xdr:rowOff>
        </xdr:from>
        <xdr:to>
          <xdr:col>12</xdr:col>
          <xdr:colOff>1076325</xdr:colOff>
          <xdr:row>16</xdr:row>
          <xdr:rowOff>990600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13</xdr:row>
          <xdr:rowOff>76200</xdr:rowOff>
        </xdr:from>
        <xdr:to>
          <xdr:col>16</xdr:col>
          <xdr:colOff>1057275</xdr:colOff>
          <xdr:row>16</xdr:row>
          <xdr:rowOff>990600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13</xdr:row>
          <xdr:rowOff>66675</xdr:rowOff>
        </xdr:from>
        <xdr:to>
          <xdr:col>24</xdr:col>
          <xdr:colOff>1057275</xdr:colOff>
          <xdr:row>16</xdr:row>
          <xdr:rowOff>971550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17</xdr:row>
          <xdr:rowOff>76200</xdr:rowOff>
        </xdr:from>
        <xdr:to>
          <xdr:col>12</xdr:col>
          <xdr:colOff>1066800</xdr:colOff>
          <xdr:row>20</xdr:row>
          <xdr:rowOff>876300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17</xdr:row>
          <xdr:rowOff>76200</xdr:rowOff>
        </xdr:from>
        <xdr:to>
          <xdr:col>16</xdr:col>
          <xdr:colOff>1028700</xdr:colOff>
          <xdr:row>20</xdr:row>
          <xdr:rowOff>838200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xdr:row>
          <xdr:rowOff>47625</xdr:rowOff>
        </xdr:from>
        <xdr:to>
          <xdr:col>24</xdr:col>
          <xdr:colOff>1009650</xdr:colOff>
          <xdr:row>20</xdr:row>
          <xdr:rowOff>857250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66675</xdr:rowOff>
        </xdr:from>
        <xdr:to>
          <xdr:col>12</xdr:col>
          <xdr:colOff>1028700</xdr:colOff>
          <xdr:row>23</xdr:row>
          <xdr:rowOff>933450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xdr:row>
          <xdr:rowOff>66675</xdr:rowOff>
        </xdr:from>
        <xdr:to>
          <xdr:col>16</xdr:col>
          <xdr:colOff>1047750</xdr:colOff>
          <xdr:row>23</xdr:row>
          <xdr:rowOff>933450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21</xdr:row>
          <xdr:rowOff>85725</xdr:rowOff>
        </xdr:from>
        <xdr:to>
          <xdr:col>20</xdr:col>
          <xdr:colOff>1028700</xdr:colOff>
          <xdr:row>23</xdr:row>
          <xdr:rowOff>952500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21</xdr:row>
          <xdr:rowOff>95250</xdr:rowOff>
        </xdr:from>
        <xdr:to>
          <xdr:col>24</xdr:col>
          <xdr:colOff>990600</xdr:colOff>
          <xdr:row>23</xdr:row>
          <xdr:rowOff>952500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24</xdr:row>
          <xdr:rowOff>57150</xdr:rowOff>
        </xdr:from>
        <xdr:to>
          <xdr:col>12</xdr:col>
          <xdr:colOff>1057275</xdr:colOff>
          <xdr:row>28</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43542</xdr:colOff>
      <xdr:row>16</xdr:row>
      <xdr:rowOff>1077685</xdr:rowOff>
    </xdr:from>
    <xdr:to>
      <xdr:col>25</xdr:col>
      <xdr:colOff>0</xdr:colOff>
      <xdr:row>16</xdr:row>
      <xdr:rowOff>1839685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6569417" y="8088085"/>
          <a:ext cx="1070883"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b="1">
              <a:solidFill>
                <a:schemeClr val="accent5">
                  <a:lumMod val="50000"/>
                </a:schemeClr>
              </a:solidFill>
            </a:rPr>
            <a:t>③</a:t>
          </a:r>
        </a:p>
      </xdr:txBody>
    </xdr:sp>
    <xdr:clientData/>
  </xdr:twoCellAnchor>
  <xdr:twoCellAnchor>
    <xdr:from>
      <xdr:col>24</xdr:col>
      <xdr:colOff>43542</xdr:colOff>
      <xdr:row>16</xdr:row>
      <xdr:rowOff>1077685</xdr:rowOff>
    </xdr:from>
    <xdr:to>
      <xdr:col>25</xdr:col>
      <xdr:colOff>0</xdr:colOff>
      <xdr:row>16</xdr:row>
      <xdr:rowOff>1839685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6569417" y="8088085"/>
          <a:ext cx="1070883"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b="1">
              <a:solidFill>
                <a:schemeClr val="accent5">
                  <a:lumMod val="50000"/>
                </a:schemeClr>
              </a:solidFill>
            </a:rPr>
            <a:t>③</a:t>
          </a:r>
        </a:p>
      </xdr:txBody>
    </xdr:sp>
    <xdr:clientData/>
  </xdr:twoCellAnchor>
  <xdr:twoCellAnchor>
    <xdr:from>
      <xdr:col>5</xdr:col>
      <xdr:colOff>5861</xdr:colOff>
      <xdr:row>6</xdr:row>
      <xdr:rowOff>0</xdr:rowOff>
    </xdr:from>
    <xdr:to>
      <xdr:col>9</xdr:col>
      <xdr:colOff>0</xdr:colOff>
      <xdr:row>13</xdr:row>
      <xdr:rowOff>0</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20738123" y="3352800"/>
          <a:ext cx="3845169" cy="18874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91785</xdr:colOff>
      <xdr:row>7</xdr:row>
      <xdr:rowOff>127988</xdr:rowOff>
    </xdr:from>
    <xdr:to>
      <xdr:col>8</xdr:col>
      <xdr:colOff>634019</xdr:colOff>
      <xdr:row>9</xdr:row>
      <xdr:rowOff>169208</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2304085" y="3709388"/>
          <a:ext cx="1875734" cy="517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ＭＳ ゴシック" panose="020B0609070205080204" pitchFamily="49" charset="-128"/>
              <a:ea typeface="ＭＳ ゴシック" panose="020B0609070205080204" pitchFamily="49" charset="-128"/>
            </a:rPr>
            <a:t>キャリア段階</a:t>
          </a:r>
        </a:p>
      </xdr:txBody>
    </xdr:sp>
    <xdr:clientData/>
  </xdr:twoCellAnchor>
  <mc:AlternateContent xmlns:mc="http://schemas.openxmlformats.org/markup-compatibility/2006">
    <mc:Choice xmlns:a14="http://schemas.microsoft.com/office/drawing/2010/main" Requires="a14">
      <xdr:twoCellAnchor editAs="oneCell">
        <xdr:from>
          <xdr:col>13</xdr:col>
          <xdr:colOff>57150</xdr:colOff>
          <xdr:row>24</xdr:row>
          <xdr:rowOff>47625</xdr:rowOff>
        </xdr:from>
        <xdr:to>
          <xdr:col>16</xdr:col>
          <xdr:colOff>1066800</xdr:colOff>
          <xdr:row>28</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24</xdr:row>
          <xdr:rowOff>47625</xdr:rowOff>
        </xdr:from>
        <xdr:to>
          <xdr:col>24</xdr:col>
          <xdr:colOff>1066800</xdr:colOff>
          <xdr:row>38</xdr:row>
          <xdr:rowOff>38100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29</xdr:row>
          <xdr:rowOff>57150</xdr:rowOff>
        </xdr:from>
        <xdr:to>
          <xdr:col>12</xdr:col>
          <xdr:colOff>1047750</xdr:colOff>
          <xdr:row>32</xdr:row>
          <xdr:rowOff>476250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29</xdr:row>
          <xdr:rowOff>47625</xdr:rowOff>
        </xdr:from>
        <xdr:to>
          <xdr:col>16</xdr:col>
          <xdr:colOff>1047750</xdr:colOff>
          <xdr:row>33</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34</xdr:row>
          <xdr:rowOff>57150</xdr:rowOff>
        </xdr:from>
        <xdr:to>
          <xdr:col>12</xdr:col>
          <xdr:colOff>1066800</xdr:colOff>
          <xdr:row>38</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34</xdr:row>
          <xdr:rowOff>57150</xdr:rowOff>
        </xdr:from>
        <xdr:to>
          <xdr:col>16</xdr:col>
          <xdr:colOff>1057275</xdr:colOff>
          <xdr:row>38</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39</xdr:row>
          <xdr:rowOff>66675</xdr:rowOff>
        </xdr:from>
        <xdr:to>
          <xdr:col>12</xdr:col>
          <xdr:colOff>1076325</xdr:colOff>
          <xdr:row>39</xdr:row>
          <xdr:rowOff>1581150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39</xdr:row>
          <xdr:rowOff>57150</xdr:rowOff>
        </xdr:from>
        <xdr:to>
          <xdr:col>16</xdr:col>
          <xdr:colOff>1066800</xdr:colOff>
          <xdr:row>39</xdr:row>
          <xdr:rowOff>1571625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40</xdr:row>
          <xdr:rowOff>66675</xdr:rowOff>
        </xdr:from>
        <xdr:to>
          <xdr:col>16</xdr:col>
          <xdr:colOff>1066800</xdr:colOff>
          <xdr:row>40</xdr:row>
          <xdr:rowOff>1323975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39</xdr:row>
          <xdr:rowOff>57150</xdr:rowOff>
        </xdr:from>
        <xdr:to>
          <xdr:col>20</xdr:col>
          <xdr:colOff>1085850</xdr:colOff>
          <xdr:row>39</xdr:row>
          <xdr:rowOff>1562100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39</xdr:row>
          <xdr:rowOff>57150</xdr:rowOff>
        </xdr:from>
        <xdr:to>
          <xdr:col>24</xdr:col>
          <xdr:colOff>1066800</xdr:colOff>
          <xdr:row>39</xdr:row>
          <xdr:rowOff>1562100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40</xdr:row>
          <xdr:rowOff>57150</xdr:rowOff>
        </xdr:from>
        <xdr:to>
          <xdr:col>20</xdr:col>
          <xdr:colOff>1066800</xdr:colOff>
          <xdr:row>40</xdr:row>
          <xdr:rowOff>1323975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40</xdr:row>
          <xdr:rowOff>57150</xdr:rowOff>
        </xdr:from>
        <xdr:to>
          <xdr:col>24</xdr:col>
          <xdr:colOff>1066800</xdr:colOff>
          <xdr:row>40</xdr:row>
          <xdr:rowOff>1333500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41</xdr:row>
          <xdr:rowOff>57150</xdr:rowOff>
        </xdr:from>
        <xdr:to>
          <xdr:col>12</xdr:col>
          <xdr:colOff>1047750</xdr:colOff>
          <xdr:row>41</xdr:row>
          <xdr:rowOff>1562100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41</xdr:row>
          <xdr:rowOff>57150</xdr:rowOff>
        </xdr:from>
        <xdr:to>
          <xdr:col>16</xdr:col>
          <xdr:colOff>1066800</xdr:colOff>
          <xdr:row>41</xdr:row>
          <xdr:rowOff>1552575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41</xdr:row>
          <xdr:rowOff>57150</xdr:rowOff>
        </xdr:from>
        <xdr:to>
          <xdr:col>20</xdr:col>
          <xdr:colOff>1085850</xdr:colOff>
          <xdr:row>41</xdr:row>
          <xdr:rowOff>1543050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41</xdr:row>
          <xdr:rowOff>57150</xdr:rowOff>
        </xdr:from>
        <xdr:to>
          <xdr:col>24</xdr:col>
          <xdr:colOff>1066800</xdr:colOff>
          <xdr:row>41</xdr:row>
          <xdr:rowOff>1562100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42</xdr:row>
          <xdr:rowOff>57150</xdr:rowOff>
        </xdr:from>
        <xdr:to>
          <xdr:col>12</xdr:col>
          <xdr:colOff>1066800</xdr:colOff>
          <xdr:row>42</xdr:row>
          <xdr:rowOff>1562100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42</xdr:row>
          <xdr:rowOff>47625</xdr:rowOff>
        </xdr:from>
        <xdr:to>
          <xdr:col>16</xdr:col>
          <xdr:colOff>1057275</xdr:colOff>
          <xdr:row>42</xdr:row>
          <xdr:rowOff>1571625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42</xdr:row>
          <xdr:rowOff>85725</xdr:rowOff>
        </xdr:from>
        <xdr:to>
          <xdr:col>20</xdr:col>
          <xdr:colOff>1066800</xdr:colOff>
          <xdr:row>42</xdr:row>
          <xdr:rowOff>1562100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42</xdr:row>
          <xdr:rowOff>47625</xdr:rowOff>
        </xdr:from>
        <xdr:to>
          <xdr:col>24</xdr:col>
          <xdr:colOff>1076325</xdr:colOff>
          <xdr:row>42</xdr:row>
          <xdr:rowOff>1562100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43</xdr:row>
          <xdr:rowOff>47625</xdr:rowOff>
        </xdr:from>
        <xdr:to>
          <xdr:col>12</xdr:col>
          <xdr:colOff>1076325</xdr:colOff>
          <xdr:row>47</xdr:row>
          <xdr:rowOff>95250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43</xdr:row>
          <xdr:rowOff>47625</xdr:rowOff>
        </xdr:from>
        <xdr:to>
          <xdr:col>20</xdr:col>
          <xdr:colOff>1066800</xdr:colOff>
          <xdr:row>47</xdr:row>
          <xdr:rowOff>85725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43</xdr:row>
          <xdr:rowOff>47625</xdr:rowOff>
        </xdr:from>
        <xdr:to>
          <xdr:col>24</xdr:col>
          <xdr:colOff>1057275</xdr:colOff>
          <xdr:row>47</xdr:row>
          <xdr:rowOff>95250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48</xdr:row>
          <xdr:rowOff>47625</xdr:rowOff>
        </xdr:from>
        <xdr:to>
          <xdr:col>12</xdr:col>
          <xdr:colOff>1085850</xdr:colOff>
          <xdr:row>52</xdr:row>
          <xdr:rowOff>114300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48</xdr:row>
          <xdr:rowOff>66675</xdr:rowOff>
        </xdr:from>
        <xdr:to>
          <xdr:col>16</xdr:col>
          <xdr:colOff>1066800</xdr:colOff>
          <xdr:row>52</xdr:row>
          <xdr:rowOff>95250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48</xdr:row>
          <xdr:rowOff>47625</xdr:rowOff>
        </xdr:from>
        <xdr:to>
          <xdr:col>20</xdr:col>
          <xdr:colOff>1076325</xdr:colOff>
          <xdr:row>52</xdr:row>
          <xdr:rowOff>104775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48</xdr:row>
          <xdr:rowOff>57150</xdr:rowOff>
        </xdr:from>
        <xdr:to>
          <xdr:col>24</xdr:col>
          <xdr:colOff>1047750</xdr:colOff>
          <xdr:row>52</xdr:row>
          <xdr:rowOff>114300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53</xdr:row>
          <xdr:rowOff>38100</xdr:rowOff>
        </xdr:from>
        <xdr:to>
          <xdr:col>12</xdr:col>
          <xdr:colOff>1085850</xdr:colOff>
          <xdr:row>57</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53</xdr:row>
          <xdr:rowOff>47625</xdr:rowOff>
        </xdr:from>
        <xdr:to>
          <xdr:col>16</xdr:col>
          <xdr:colOff>1085850</xdr:colOff>
          <xdr:row>57</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53</xdr:row>
          <xdr:rowOff>57150</xdr:rowOff>
        </xdr:from>
        <xdr:to>
          <xdr:col>20</xdr:col>
          <xdr:colOff>1066800</xdr:colOff>
          <xdr:row>57</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53</xdr:row>
          <xdr:rowOff>57150</xdr:rowOff>
        </xdr:from>
        <xdr:to>
          <xdr:col>24</xdr:col>
          <xdr:colOff>1047750</xdr:colOff>
          <xdr:row>56</xdr:row>
          <xdr:rowOff>38100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58</xdr:row>
          <xdr:rowOff>47625</xdr:rowOff>
        </xdr:from>
        <xdr:to>
          <xdr:col>12</xdr:col>
          <xdr:colOff>1066800</xdr:colOff>
          <xdr:row>62</xdr:row>
          <xdr:rowOff>9525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58</xdr:row>
          <xdr:rowOff>38100</xdr:rowOff>
        </xdr:from>
        <xdr:to>
          <xdr:col>16</xdr:col>
          <xdr:colOff>1085850</xdr:colOff>
          <xdr:row>62</xdr:row>
          <xdr:rowOff>19050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58</xdr:row>
          <xdr:rowOff>57150</xdr:rowOff>
        </xdr:from>
        <xdr:to>
          <xdr:col>20</xdr:col>
          <xdr:colOff>1076325</xdr:colOff>
          <xdr:row>62</xdr:row>
          <xdr:rowOff>9525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58</xdr:row>
          <xdr:rowOff>57150</xdr:rowOff>
        </xdr:from>
        <xdr:to>
          <xdr:col>24</xdr:col>
          <xdr:colOff>1066800</xdr:colOff>
          <xdr:row>62</xdr:row>
          <xdr:rowOff>9525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63</xdr:row>
          <xdr:rowOff>66675</xdr:rowOff>
        </xdr:from>
        <xdr:to>
          <xdr:col>12</xdr:col>
          <xdr:colOff>1066800</xdr:colOff>
          <xdr:row>68</xdr:row>
          <xdr:rowOff>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63</xdr:row>
          <xdr:rowOff>57150</xdr:rowOff>
        </xdr:from>
        <xdr:to>
          <xdr:col>16</xdr:col>
          <xdr:colOff>1076325</xdr:colOff>
          <xdr:row>68</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63</xdr:row>
          <xdr:rowOff>57150</xdr:rowOff>
        </xdr:from>
        <xdr:to>
          <xdr:col>24</xdr:col>
          <xdr:colOff>1066800</xdr:colOff>
          <xdr:row>68</xdr:row>
          <xdr:rowOff>19050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43</xdr:row>
          <xdr:rowOff>57150</xdr:rowOff>
        </xdr:from>
        <xdr:to>
          <xdr:col>16</xdr:col>
          <xdr:colOff>1076325</xdr:colOff>
          <xdr:row>47</xdr:row>
          <xdr:rowOff>95250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43542</xdr:colOff>
      <xdr:row>16</xdr:row>
      <xdr:rowOff>1077685</xdr:rowOff>
    </xdr:from>
    <xdr:to>
      <xdr:col>25</xdr:col>
      <xdr:colOff>0</xdr:colOff>
      <xdr:row>16</xdr:row>
      <xdr:rowOff>1839685</xdr:rowOff>
    </xdr:to>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a:off x="16445592" y="8450035"/>
          <a:ext cx="1070883"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b="1">
              <a:solidFill>
                <a:schemeClr val="accent5">
                  <a:lumMod val="50000"/>
                </a:schemeClr>
              </a:solidFill>
            </a:rPr>
            <a:t>③</a:t>
          </a:r>
        </a:p>
      </xdr:txBody>
    </xdr:sp>
    <xdr:clientData/>
  </xdr:twoCellAnchor>
  <xdr:twoCellAnchor>
    <xdr:from>
      <xdr:col>1</xdr:col>
      <xdr:colOff>177944</xdr:colOff>
      <xdr:row>13</xdr:row>
      <xdr:rowOff>138546</xdr:rowOff>
    </xdr:from>
    <xdr:to>
      <xdr:col>2</xdr:col>
      <xdr:colOff>5334431</xdr:colOff>
      <xdr:row>37</xdr:row>
      <xdr:rowOff>432088</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00011-4572-45A8-BE78-188F54CDB03E}">
  <sheetPr>
    <pageSetUpPr fitToPage="1"/>
  </sheetPr>
  <dimension ref="B1:CN83"/>
  <sheetViews>
    <sheetView showGridLines="0" tabSelected="1" zoomScale="55" zoomScaleNormal="55" workbookViewId="0">
      <selection activeCell="B2" sqref="B2:B6"/>
    </sheetView>
  </sheetViews>
  <sheetFormatPr defaultRowHeight="18.75" x14ac:dyDescent="0.4"/>
  <cols>
    <col min="1" max="1" width="15.75" customWidth="1"/>
    <col min="2" max="2" width="109.5" customWidth="1"/>
    <col min="3" max="3" width="73.625" customWidth="1"/>
    <col min="4" max="4" width="34.375" customWidth="1"/>
    <col min="5" max="5" width="14.625" customWidth="1"/>
    <col min="6" max="6" width="19.625" bestFit="1" customWidth="1"/>
    <col min="7" max="9" width="10.25" customWidth="1"/>
    <col min="10" max="10" width="4.25" customWidth="1"/>
    <col min="11" max="13" width="14.625" customWidth="1"/>
    <col min="14" max="14" width="4.25" customWidth="1"/>
    <col min="15" max="17" width="14.625" customWidth="1"/>
    <col min="18" max="18" width="4.25" customWidth="1"/>
    <col min="19" max="21" width="14.625" customWidth="1"/>
    <col min="22" max="22" width="4.25" customWidth="1"/>
    <col min="23" max="26" width="14.625" customWidth="1"/>
    <col min="27" max="27" width="14.625" style="8" customWidth="1"/>
    <col min="28" max="28" width="18" style="8" hidden="1" customWidth="1"/>
    <col min="29" max="29" width="10.75" style="8" customWidth="1"/>
    <col min="30" max="92" width="9" style="8"/>
  </cols>
  <sheetData>
    <row r="1" spans="2:62" ht="24.75" customHeight="1" x14ac:dyDescent="0.4"/>
    <row r="2" spans="2:62" ht="90" customHeight="1" x14ac:dyDescent="0.8">
      <c r="B2" s="95" t="s">
        <v>65</v>
      </c>
      <c r="C2" s="24" t="s">
        <v>69</v>
      </c>
      <c r="D2" s="3"/>
      <c r="E2" s="29"/>
      <c r="F2" s="30"/>
      <c r="G2" s="52" t="s">
        <v>62</v>
      </c>
      <c r="H2" s="52"/>
      <c r="I2" s="52"/>
      <c r="J2" s="120"/>
      <c r="K2" s="120"/>
      <c r="L2" s="120"/>
      <c r="M2" s="120"/>
      <c r="N2" s="120"/>
      <c r="O2" s="120"/>
      <c r="P2" s="120"/>
      <c r="Q2" s="120"/>
      <c r="R2" s="31"/>
      <c r="S2" s="32"/>
      <c r="T2" s="32"/>
      <c r="U2" s="32"/>
      <c r="V2" s="32"/>
      <c r="W2" s="32"/>
      <c r="X2" s="32"/>
      <c r="Y2" s="32"/>
      <c r="Z2" s="42"/>
      <c r="AA2" s="9"/>
      <c r="AB2" s="9"/>
    </row>
    <row r="3" spans="2:62" ht="98.25" customHeight="1" x14ac:dyDescent="0.3">
      <c r="B3" s="95"/>
      <c r="C3" s="39" t="str">
        <f>IF(J2="","",J2)</f>
        <v/>
      </c>
      <c r="D3" s="3"/>
      <c r="E3" s="29"/>
      <c r="F3" s="32"/>
      <c r="G3" s="52" t="s">
        <v>63</v>
      </c>
      <c r="H3" s="52"/>
      <c r="I3" s="52"/>
      <c r="J3" s="120"/>
      <c r="K3" s="120"/>
      <c r="L3" s="120"/>
      <c r="M3" s="120"/>
      <c r="N3" s="120"/>
      <c r="O3" s="120"/>
      <c r="P3" s="120"/>
      <c r="Q3" s="120"/>
      <c r="R3" s="31"/>
      <c r="S3" s="32"/>
      <c r="T3" s="52" t="s">
        <v>64</v>
      </c>
      <c r="U3" s="52"/>
      <c r="V3" s="119"/>
      <c r="W3" s="119"/>
      <c r="X3" s="119"/>
      <c r="Y3" s="119"/>
      <c r="Z3" s="43"/>
      <c r="AA3" s="10"/>
      <c r="AB3" s="10"/>
    </row>
    <row r="4" spans="2:62" ht="58.5" hidden="1" customHeight="1" x14ac:dyDescent="0.4">
      <c r="B4" s="95"/>
      <c r="C4" s="40"/>
      <c r="D4" s="3"/>
      <c r="E4" s="29"/>
      <c r="F4" s="33"/>
      <c r="G4" s="34"/>
      <c r="H4" s="34"/>
      <c r="I4" s="34"/>
      <c r="J4" s="34"/>
      <c r="K4" s="34"/>
      <c r="L4" s="34"/>
      <c r="M4" s="34"/>
      <c r="N4" s="34"/>
      <c r="O4" s="34"/>
      <c r="P4" s="34"/>
      <c r="Q4" s="34"/>
      <c r="R4" s="34"/>
      <c r="S4" s="35"/>
      <c r="T4" s="35"/>
      <c r="U4" s="35"/>
      <c r="V4" s="35"/>
      <c r="W4" s="35"/>
      <c r="X4" s="35"/>
      <c r="Y4" s="35"/>
      <c r="Z4" s="43"/>
      <c r="AA4" s="10"/>
      <c r="AB4" s="10"/>
    </row>
    <row r="5" spans="2:62" ht="24" hidden="1" customHeight="1" x14ac:dyDescent="0.4">
      <c r="B5" s="95"/>
      <c r="C5" s="40"/>
      <c r="E5" s="30"/>
      <c r="F5" s="30"/>
      <c r="G5" s="30"/>
      <c r="H5" s="30"/>
      <c r="I5" s="30"/>
      <c r="J5" s="30"/>
      <c r="K5" s="30"/>
      <c r="L5" s="30"/>
      <c r="M5" s="30"/>
      <c r="N5" s="30"/>
      <c r="O5" s="30"/>
      <c r="P5" s="30"/>
      <c r="Q5" s="30"/>
      <c r="R5" s="30"/>
      <c r="S5" s="30"/>
      <c r="T5" s="30"/>
      <c r="U5" s="30"/>
      <c r="V5" s="30"/>
      <c r="W5" s="30"/>
      <c r="X5" s="36"/>
      <c r="Y5" s="30"/>
      <c r="Z5" s="44"/>
    </row>
    <row r="6" spans="2:62" ht="51.75" customHeight="1" thickBot="1" x14ac:dyDescent="0.65">
      <c r="B6" s="95"/>
      <c r="C6" s="94" t="str">
        <f>IF(J3="","",J3)</f>
        <v/>
      </c>
      <c r="E6" s="30"/>
      <c r="F6" s="30"/>
      <c r="G6" s="30"/>
      <c r="H6" s="30"/>
      <c r="I6" s="30"/>
      <c r="J6" s="30"/>
      <c r="K6" s="30"/>
      <c r="L6" s="30"/>
      <c r="M6" s="30"/>
      <c r="N6" s="30"/>
      <c r="O6" s="30"/>
      <c r="P6" s="30"/>
      <c r="Q6" s="62" t="s">
        <v>15</v>
      </c>
      <c r="R6" s="62"/>
      <c r="S6" s="62"/>
      <c r="T6" s="62"/>
      <c r="U6" s="62"/>
      <c r="V6" s="62"/>
      <c r="W6" s="62"/>
      <c r="X6" s="62"/>
      <c r="Y6" s="62"/>
      <c r="Z6" s="45"/>
      <c r="AA6" s="11"/>
      <c r="AB6" s="11"/>
    </row>
    <row r="7" spans="2:62" ht="19.5" customHeight="1" thickTop="1" x14ac:dyDescent="0.4">
      <c r="B7" s="22"/>
      <c r="C7" s="94"/>
      <c r="D7" s="1"/>
      <c r="E7" s="1"/>
      <c r="F7" s="53"/>
      <c r="G7" s="54"/>
      <c r="H7" s="54"/>
      <c r="I7" s="54"/>
      <c r="J7" s="122" t="s">
        <v>1</v>
      </c>
      <c r="K7" s="118"/>
      <c r="L7" s="118"/>
      <c r="M7" s="118"/>
      <c r="N7" s="118" t="s">
        <v>2</v>
      </c>
      <c r="O7" s="118"/>
      <c r="P7" s="118"/>
      <c r="Q7" s="118"/>
      <c r="R7" s="118" t="s">
        <v>3</v>
      </c>
      <c r="S7" s="118"/>
      <c r="T7" s="118"/>
      <c r="U7" s="118"/>
      <c r="V7" s="118" t="s">
        <v>4</v>
      </c>
      <c r="W7" s="118"/>
      <c r="X7" s="118"/>
      <c r="Y7" s="133"/>
      <c r="Z7" s="42"/>
      <c r="AA7" s="9"/>
      <c r="AB7" s="12"/>
    </row>
    <row r="8" spans="2:62" ht="18.75" customHeight="1" thickBot="1" x14ac:dyDescent="0.45">
      <c r="B8" s="21"/>
      <c r="C8" s="21"/>
      <c r="D8" s="1"/>
      <c r="E8" s="1"/>
      <c r="F8" s="55"/>
      <c r="G8" s="56"/>
      <c r="H8" s="56"/>
      <c r="I8" s="56"/>
      <c r="J8" s="123"/>
      <c r="K8" s="52"/>
      <c r="L8" s="52"/>
      <c r="M8" s="52"/>
      <c r="N8" s="52"/>
      <c r="O8" s="52"/>
      <c r="P8" s="52"/>
      <c r="Q8" s="52"/>
      <c r="R8" s="52"/>
      <c r="S8" s="52"/>
      <c r="T8" s="52"/>
      <c r="U8" s="52"/>
      <c r="V8" s="52"/>
      <c r="W8" s="52"/>
      <c r="X8" s="52"/>
      <c r="Y8" s="134"/>
      <c r="Z8" s="42"/>
      <c r="AA8" s="9"/>
      <c r="AB8" s="12"/>
    </row>
    <row r="9" spans="2:62" ht="19.5" customHeight="1" thickTop="1" x14ac:dyDescent="0.4">
      <c r="B9" s="92" t="s">
        <v>66</v>
      </c>
      <c r="C9" s="93"/>
      <c r="D9" s="1"/>
      <c r="E9" s="1"/>
      <c r="F9" s="55"/>
      <c r="G9" s="56"/>
      <c r="H9" s="56"/>
      <c r="I9" s="56"/>
      <c r="J9" s="123"/>
      <c r="K9" s="52"/>
      <c r="L9" s="52"/>
      <c r="M9" s="52"/>
      <c r="N9" s="52"/>
      <c r="O9" s="52"/>
      <c r="P9" s="52"/>
      <c r="Q9" s="52"/>
      <c r="R9" s="52"/>
      <c r="S9" s="52"/>
      <c r="T9" s="52"/>
      <c r="U9" s="52"/>
      <c r="V9" s="52"/>
      <c r="W9" s="52"/>
      <c r="X9" s="52"/>
      <c r="Y9" s="134"/>
      <c r="Z9" s="42"/>
      <c r="AA9" s="9"/>
      <c r="AB9" s="12"/>
    </row>
    <row r="10" spans="2:62" ht="47.25" customHeight="1" x14ac:dyDescent="0.4">
      <c r="B10" s="92"/>
      <c r="C10" s="93"/>
      <c r="D10" s="1"/>
      <c r="E10" s="1"/>
      <c r="F10" s="55"/>
      <c r="G10" s="56"/>
      <c r="H10" s="56"/>
      <c r="I10" s="56"/>
      <c r="J10" s="124" t="s">
        <v>9</v>
      </c>
      <c r="K10" s="125"/>
      <c r="L10" s="125"/>
      <c r="M10" s="125"/>
      <c r="N10" s="125" t="s">
        <v>10</v>
      </c>
      <c r="O10" s="125"/>
      <c r="P10" s="125"/>
      <c r="Q10" s="125"/>
      <c r="R10" s="125" t="s">
        <v>11</v>
      </c>
      <c r="S10" s="125"/>
      <c r="T10" s="125"/>
      <c r="U10" s="125"/>
      <c r="V10" s="125" t="s">
        <v>12</v>
      </c>
      <c r="W10" s="125"/>
      <c r="X10" s="125"/>
      <c r="Y10" s="132"/>
      <c r="Z10" s="46"/>
      <c r="AA10" s="13"/>
      <c r="AB10" s="14"/>
    </row>
    <row r="11" spans="2:62" ht="18.75" customHeight="1" x14ac:dyDescent="0.4">
      <c r="B11" s="92"/>
      <c r="C11" s="93"/>
      <c r="D11" s="2"/>
      <c r="E11" s="2"/>
      <c r="F11" s="55"/>
      <c r="G11" s="56"/>
      <c r="H11" s="56"/>
      <c r="I11" s="56"/>
      <c r="J11" s="126" t="s">
        <v>54</v>
      </c>
      <c r="K11" s="127"/>
      <c r="L11" s="127"/>
      <c r="M11" s="127"/>
      <c r="N11" s="127" t="s">
        <v>5</v>
      </c>
      <c r="O11" s="127"/>
      <c r="P11" s="127"/>
      <c r="Q11" s="127"/>
      <c r="R11" s="127" t="s">
        <v>55</v>
      </c>
      <c r="S11" s="127"/>
      <c r="T11" s="127"/>
      <c r="U11" s="127"/>
      <c r="V11" s="127" t="s">
        <v>6</v>
      </c>
      <c r="W11" s="127"/>
      <c r="X11" s="127"/>
      <c r="Y11" s="130"/>
      <c r="Z11" s="47"/>
      <c r="AA11" s="15"/>
      <c r="AB11" s="15"/>
      <c r="AC11" s="16"/>
    </row>
    <row r="12" spans="2:62" ht="18.75" customHeight="1" x14ac:dyDescent="0.4">
      <c r="B12" s="92"/>
      <c r="C12" s="93"/>
      <c r="D12" s="2"/>
      <c r="E12" s="2"/>
      <c r="F12" s="55"/>
      <c r="G12" s="56"/>
      <c r="H12" s="56"/>
      <c r="I12" s="56"/>
      <c r="J12" s="126"/>
      <c r="K12" s="127"/>
      <c r="L12" s="127"/>
      <c r="M12" s="127"/>
      <c r="N12" s="127"/>
      <c r="O12" s="127"/>
      <c r="P12" s="127"/>
      <c r="Q12" s="127"/>
      <c r="R12" s="127"/>
      <c r="S12" s="127"/>
      <c r="T12" s="127"/>
      <c r="U12" s="127"/>
      <c r="V12" s="127"/>
      <c r="W12" s="127"/>
      <c r="X12" s="127"/>
      <c r="Y12" s="130"/>
      <c r="Z12" s="47"/>
      <c r="AA12" s="15"/>
      <c r="AB12" s="15"/>
      <c r="AC12" s="16"/>
    </row>
    <row r="13" spans="2:62" ht="8.25" customHeight="1" thickBot="1" x14ac:dyDescent="0.45">
      <c r="B13" s="92"/>
      <c r="C13" s="93"/>
      <c r="D13" s="2"/>
      <c r="E13" s="2"/>
      <c r="F13" s="57"/>
      <c r="G13" s="58"/>
      <c r="H13" s="58"/>
      <c r="I13" s="58"/>
      <c r="J13" s="128"/>
      <c r="K13" s="129"/>
      <c r="L13" s="129"/>
      <c r="M13" s="129"/>
      <c r="N13" s="129"/>
      <c r="O13" s="129"/>
      <c r="P13" s="129"/>
      <c r="Q13" s="129"/>
      <c r="R13" s="129"/>
      <c r="S13" s="129"/>
      <c r="T13" s="129"/>
      <c r="U13" s="129"/>
      <c r="V13" s="129"/>
      <c r="W13" s="129"/>
      <c r="X13" s="129"/>
      <c r="Y13" s="131"/>
      <c r="Z13" s="47"/>
      <c r="AA13" s="15"/>
      <c r="AB13" s="15"/>
      <c r="AC13" s="16"/>
    </row>
    <row r="14" spans="2:62" ht="18.75" customHeight="1" x14ac:dyDescent="0.4">
      <c r="B14" s="4"/>
      <c r="C14" s="5"/>
      <c r="F14" s="135" t="s">
        <v>0</v>
      </c>
      <c r="G14" s="83" t="s">
        <v>75</v>
      </c>
      <c r="H14" s="83"/>
      <c r="I14" s="84"/>
      <c r="J14" s="67"/>
      <c r="K14" s="63" t="s">
        <v>19</v>
      </c>
      <c r="L14" s="63"/>
      <c r="M14" s="64"/>
      <c r="N14" s="121"/>
      <c r="O14" s="63" t="s">
        <v>80</v>
      </c>
      <c r="P14" s="63"/>
      <c r="Q14" s="64"/>
      <c r="R14" s="121"/>
      <c r="S14" s="63" t="s">
        <v>20</v>
      </c>
      <c r="T14" s="63"/>
      <c r="U14" s="63"/>
      <c r="V14" s="63"/>
      <c r="W14" s="63"/>
      <c r="X14" s="63"/>
      <c r="Y14" s="79"/>
      <c r="Z14" s="47"/>
      <c r="AA14" s="15"/>
      <c r="AB14" s="51">
        <f>AC14+AC18+AC22</f>
        <v>0</v>
      </c>
      <c r="AC14" s="50">
        <f>AI14+AJ14+AK14</f>
        <v>0</v>
      </c>
      <c r="AD14" s="8" t="b">
        <v>0</v>
      </c>
      <c r="AE14" s="8" t="b">
        <v>0</v>
      </c>
      <c r="AF14" s="8" t="b">
        <v>0</v>
      </c>
      <c r="AI14" s="8">
        <f>IF(AD14,1.7,0)</f>
        <v>0</v>
      </c>
      <c r="AJ14" s="8">
        <f>IF(AE14,1.7,0)</f>
        <v>0</v>
      </c>
      <c r="AK14" s="8">
        <f>IF(AF14,3.4,0)</f>
        <v>0</v>
      </c>
      <c r="AW14" s="41"/>
      <c r="AX14" s="41"/>
      <c r="AY14" s="41"/>
      <c r="AZ14" s="41"/>
      <c r="BA14" s="41"/>
      <c r="BB14" s="41"/>
      <c r="BC14" s="41"/>
      <c r="BD14" s="41"/>
      <c r="BE14" s="41"/>
      <c r="BF14" s="41"/>
      <c r="BG14" s="41"/>
      <c r="BH14" s="41"/>
      <c r="BI14" s="41"/>
      <c r="BJ14" s="41"/>
    </row>
    <row r="15" spans="2:62" ht="18.75" customHeight="1" x14ac:dyDescent="0.4">
      <c r="B15" s="4"/>
      <c r="C15" s="5"/>
      <c r="F15" s="136"/>
      <c r="G15" s="68"/>
      <c r="H15" s="68"/>
      <c r="I15" s="69"/>
      <c r="J15" s="65"/>
      <c r="K15" s="59"/>
      <c r="L15" s="59"/>
      <c r="M15" s="61"/>
      <c r="N15" s="81"/>
      <c r="O15" s="59"/>
      <c r="P15" s="59"/>
      <c r="Q15" s="61"/>
      <c r="R15" s="81"/>
      <c r="S15" s="59"/>
      <c r="T15" s="59"/>
      <c r="U15" s="59"/>
      <c r="V15" s="59"/>
      <c r="W15" s="59"/>
      <c r="X15" s="59"/>
      <c r="Y15" s="60"/>
      <c r="Z15" s="47"/>
      <c r="AA15" s="15"/>
      <c r="AB15" s="51"/>
      <c r="AC15" s="50"/>
      <c r="AW15" s="41"/>
      <c r="AX15" s="41"/>
      <c r="AY15" s="41"/>
      <c r="AZ15" s="41"/>
      <c r="BA15" s="41"/>
      <c r="BB15" s="41"/>
      <c r="BC15" s="41"/>
      <c r="BD15" s="41"/>
      <c r="BE15" s="41"/>
      <c r="BF15" s="41"/>
      <c r="BG15" s="41"/>
      <c r="BH15" s="41"/>
      <c r="BI15" s="41"/>
      <c r="BJ15" s="41"/>
    </row>
    <row r="16" spans="2:62" ht="18.75" customHeight="1" x14ac:dyDescent="0.4">
      <c r="B16" s="4"/>
      <c r="C16" s="5"/>
      <c r="F16" s="136"/>
      <c r="G16" s="68"/>
      <c r="H16" s="68"/>
      <c r="I16" s="69"/>
      <c r="J16" s="65"/>
      <c r="K16" s="59"/>
      <c r="L16" s="59"/>
      <c r="M16" s="61"/>
      <c r="N16" s="81"/>
      <c r="O16" s="59"/>
      <c r="P16" s="59"/>
      <c r="Q16" s="61"/>
      <c r="R16" s="81"/>
      <c r="S16" s="59"/>
      <c r="T16" s="59"/>
      <c r="U16" s="59"/>
      <c r="V16" s="59"/>
      <c r="W16" s="59"/>
      <c r="X16" s="59"/>
      <c r="Y16" s="60"/>
      <c r="Z16" s="47"/>
      <c r="AA16" s="15"/>
      <c r="AB16" s="51"/>
      <c r="AC16" s="50"/>
      <c r="AW16" s="41"/>
      <c r="AX16" s="41"/>
      <c r="AY16" s="41"/>
      <c r="AZ16" s="41"/>
      <c r="BA16" s="41"/>
      <c r="BB16" s="41"/>
      <c r="BC16" s="41"/>
      <c r="BD16" s="41"/>
      <c r="BE16" s="41"/>
      <c r="BF16" s="41"/>
      <c r="BG16" s="41"/>
      <c r="BH16" s="41"/>
      <c r="BI16" s="41"/>
      <c r="BJ16" s="41"/>
    </row>
    <row r="17" spans="2:62" ht="81" customHeight="1" x14ac:dyDescent="0.4">
      <c r="B17" s="4"/>
      <c r="C17" s="5"/>
      <c r="F17" s="136"/>
      <c r="G17" s="68"/>
      <c r="H17" s="68"/>
      <c r="I17" s="69"/>
      <c r="J17" s="65"/>
      <c r="K17" s="59"/>
      <c r="L17" s="59"/>
      <c r="M17" s="61"/>
      <c r="N17" s="81"/>
      <c r="O17" s="59"/>
      <c r="P17" s="59"/>
      <c r="Q17" s="61"/>
      <c r="R17" s="81"/>
      <c r="S17" s="59"/>
      <c r="T17" s="59"/>
      <c r="U17" s="59"/>
      <c r="V17" s="59"/>
      <c r="W17" s="59"/>
      <c r="X17" s="59"/>
      <c r="Y17" s="60"/>
      <c r="Z17" s="47"/>
      <c r="AA17" s="15"/>
      <c r="AB17" s="51"/>
      <c r="AC17" s="50"/>
      <c r="AW17" s="41"/>
      <c r="AX17" s="41"/>
      <c r="AY17" s="41"/>
      <c r="AZ17" s="41"/>
      <c r="BA17" s="41"/>
      <c r="BB17" s="41"/>
      <c r="BC17" s="41"/>
      <c r="BD17" s="41"/>
      <c r="BE17" s="41"/>
      <c r="BF17" s="41"/>
      <c r="BG17" s="41"/>
      <c r="BH17" s="41"/>
      <c r="BI17" s="41"/>
      <c r="BJ17" s="41"/>
    </row>
    <row r="18" spans="2:62" ht="18.75" customHeight="1" x14ac:dyDescent="0.4">
      <c r="B18" s="4"/>
      <c r="C18" s="5"/>
      <c r="F18" s="136"/>
      <c r="G18" s="68" t="s">
        <v>76</v>
      </c>
      <c r="H18" s="68"/>
      <c r="I18" s="69"/>
      <c r="J18" s="65"/>
      <c r="K18" s="59" t="s">
        <v>81</v>
      </c>
      <c r="L18" s="59"/>
      <c r="M18" s="61"/>
      <c r="N18" s="81"/>
      <c r="O18" s="59" t="s">
        <v>82</v>
      </c>
      <c r="P18" s="59"/>
      <c r="Q18" s="61"/>
      <c r="R18" s="81"/>
      <c r="S18" s="59" t="s">
        <v>83</v>
      </c>
      <c r="T18" s="59"/>
      <c r="U18" s="59"/>
      <c r="V18" s="59"/>
      <c r="W18" s="59"/>
      <c r="X18" s="59"/>
      <c r="Y18" s="60"/>
      <c r="Z18" s="47"/>
      <c r="AA18" s="15"/>
      <c r="AB18" s="51"/>
      <c r="AC18" s="50">
        <f>AI18+AJ18+AK18</f>
        <v>0</v>
      </c>
      <c r="AD18" s="8" t="b">
        <v>0</v>
      </c>
      <c r="AE18" s="8" t="b">
        <v>0</v>
      </c>
      <c r="AF18" s="8" t="b">
        <v>0</v>
      </c>
      <c r="AI18" s="8">
        <f>IF(AD18,1.7,0)</f>
        <v>0</v>
      </c>
      <c r="AJ18" s="8">
        <f>IF(AE18,1.7,0)</f>
        <v>0</v>
      </c>
      <c r="AK18" s="8">
        <f>IF(AF18,3.4,0)</f>
        <v>0</v>
      </c>
      <c r="AW18" s="41"/>
      <c r="AX18" s="41"/>
      <c r="AY18" s="41"/>
      <c r="AZ18" s="41"/>
      <c r="BA18" s="41"/>
      <c r="BB18" s="41"/>
      <c r="BC18" s="41"/>
      <c r="BD18" s="41"/>
      <c r="BE18" s="41"/>
      <c r="BF18" s="41"/>
      <c r="BG18" s="41"/>
      <c r="BH18" s="41"/>
      <c r="BI18" s="41"/>
      <c r="BJ18" s="41"/>
    </row>
    <row r="19" spans="2:62" ht="18.75" customHeight="1" x14ac:dyDescent="0.4">
      <c r="B19" s="4"/>
      <c r="C19" s="5"/>
      <c r="F19" s="136"/>
      <c r="G19" s="68"/>
      <c r="H19" s="68"/>
      <c r="I19" s="69"/>
      <c r="J19" s="65"/>
      <c r="K19" s="59"/>
      <c r="L19" s="59"/>
      <c r="M19" s="61"/>
      <c r="N19" s="81"/>
      <c r="O19" s="59"/>
      <c r="P19" s="59"/>
      <c r="Q19" s="61"/>
      <c r="R19" s="81"/>
      <c r="S19" s="59"/>
      <c r="T19" s="59"/>
      <c r="U19" s="59"/>
      <c r="V19" s="59"/>
      <c r="W19" s="59"/>
      <c r="X19" s="59"/>
      <c r="Y19" s="60"/>
      <c r="Z19" s="47"/>
      <c r="AA19" s="15"/>
      <c r="AB19" s="51"/>
      <c r="AC19" s="50"/>
      <c r="AW19" s="41"/>
      <c r="AX19" s="41"/>
      <c r="AY19" s="41"/>
      <c r="AZ19" s="41"/>
      <c r="BA19" s="41"/>
      <c r="BB19" s="41"/>
      <c r="BC19" s="41"/>
      <c r="BD19" s="41"/>
      <c r="BE19" s="41"/>
      <c r="BF19" s="41"/>
      <c r="BG19" s="41"/>
      <c r="BH19" s="41"/>
      <c r="BI19" s="41"/>
      <c r="BJ19" s="41"/>
    </row>
    <row r="20" spans="2:62" ht="18.75" customHeight="1" x14ac:dyDescent="0.4">
      <c r="B20" s="4"/>
      <c r="C20" s="5"/>
      <c r="F20" s="136"/>
      <c r="G20" s="68"/>
      <c r="H20" s="68"/>
      <c r="I20" s="69"/>
      <c r="J20" s="65"/>
      <c r="K20" s="59"/>
      <c r="L20" s="59"/>
      <c r="M20" s="61"/>
      <c r="N20" s="81"/>
      <c r="O20" s="59"/>
      <c r="P20" s="59"/>
      <c r="Q20" s="61"/>
      <c r="R20" s="81"/>
      <c r="S20" s="59"/>
      <c r="T20" s="59"/>
      <c r="U20" s="59"/>
      <c r="V20" s="59"/>
      <c r="W20" s="59"/>
      <c r="X20" s="59"/>
      <c r="Y20" s="60"/>
      <c r="Z20" s="47"/>
      <c r="AA20" s="15"/>
      <c r="AB20" s="51"/>
      <c r="AC20" s="50"/>
      <c r="AW20" s="41"/>
      <c r="AX20" s="41"/>
      <c r="AY20" s="41"/>
      <c r="AZ20" s="41"/>
      <c r="BA20" s="41"/>
      <c r="BB20" s="41"/>
      <c r="BC20" s="41"/>
      <c r="BD20" s="41"/>
      <c r="BE20" s="41"/>
      <c r="BF20" s="41"/>
      <c r="BG20" s="41"/>
      <c r="BH20" s="41"/>
      <c r="BI20" s="41"/>
      <c r="BJ20" s="41"/>
    </row>
    <row r="21" spans="2:62" ht="71.25" customHeight="1" x14ac:dyDescent="0.4">
      <c r="B21" s="4"/>
      <c r="C21" s="5"/>
      <c r="F21" s="136"/>
      <c r="G21" s="68"/>
      <c r="H21" s="68"/>
      <c r="I21" s="69"/>
      <c r="J21" s="65"/>
      <c r="K21" s="59"/>
      <c r="L21" s="59"/>
      <c r="M21" s="61"/>
      <c r="N21" s="81"/>
      <c r="O21" s="59"/>
      <c r="P21" s="59"/>
      <c r="Q21" s="61"/>
      <c r="R21" s="81"/>
      <c r="S21" s="59"/>
      <c r="T21" s="59"/>
      <c r="U21" s="59"/>
      <c r="V21" s="59"/>
      <c r="W21" s="59"/>
      <c r="X21" s="59"/>
      <c r="Y21" s="60"/>
      <c r="Z21" s="47"/>
      <c r="AA21" s="15"/>
      <c r="AB21" s="51"/>
      <c r="AC21" s="50"/>
      <c r="AW21" s="41"/>
      <c r="AX21" s="41"/>
      <c r="AY21" s="41"/>
      <c r="AZ21" s="41"/>
      <c r="BA21" s="41"/>
      <c r="BB21" s="41"/>
      <c r="BC21" s="41"/>
      <c r="BD21" s="41"/>
      <c r="BE21" s="41"/>
      <c r="BF21" s="41"/>
      <c r="BG21" s="41"/>
      <c r="BH21" s="41"/>
      <c r="BI21" s="41"/>
      <c r="BJ21" s="41"/>
    </row>
    <row r="22" spans="2:62" ht="18.75" customHeight="1" x14ac:dyDescent="0.4">
      <c r="B22" s="4"/>
      <c r="C22" s="5"/>
      <c r="F22" s="136"/>
      <c r="G22" s="68" t="s">
        <v>77</v>
      </c>
      <c r="H22" s="68"/>
      <c r="I22" s="69"/>
      <c r="J22" s="65"/>
      <c r="K22" s="59" t="s">
        <v>7</v>
      </c>
      <c r="L22" s="59"/>
      <c r="M22" s="61"/>
      <c r="N22" s="81"/>
      <c r="O22" s="59" t="s">
        <v>21</v>
      </c>
      <c r="P22" s="59"/>
      <c r="Q22" s="61"/>
      <c r="R22" s="81"/>
      <c r="S22" s="59" t="s">
        <v>8</v>
      </c>
      <c r="T22" s="59"/>
      <c r="U22" s="61"/>
      <c r="V22" s="81"/>
      <c r="W22" s="59" t="s">
        <v>22</v>
      </c>
      <c r="X22" s="59"/>
      <c r="Y22" s="60"/>
      <c r="Z22" s="47"/>
      <c r="AA22" s="15"/>
      <c r="AB22" s="51"/>
      <c r="AC22" s="50">
        <f>AI22+AJ22+AK22+AL22</f>
        <v>0</v>
      </c>
      <c r="AD22" s="8" t="b">
        <v>0</v>
      </c>
      <c r="AE22" s="8" t="b">
        <v>0</v>
      </c>
      <c r="AF22" s="8" t="b">
        <v>0</v>
      </c>
      <c r="AG22" s="8" t="b">
        <v>0</v>
      </c>
      <c r="AI22" s="8">
        <f>IF(AD22,1.6,0)</f>
        <v>0</v>
      </c>
      <c r="AJ22" s="8">
        <f>IF(AE22,1.6,0)</f>
        <v>0</v>
      </c>
      <c r="AK22" s="8">
        <f>IF(AF22,1.6,0)</f>
        <v>0</v>
      </c>
      <c r="AL22" s="8">
        <f>IF(AG22,1.6,0)</f>
        <v>0</v>
      </c>
      <c r="AW22" s="41"/>
      <c r="AX22" s="41"/>
      <c r="AY22" s="41"/>
      <c r="AZ22" s="41"/>
      <c r="BA22" s="41"/>
      <c r="BB22" s="41"/>
      <c r="BC22" s="41"/>
      <c r="BD22" s="41"/>
      <c r="BE22" s="41"/>
      <c r="BF22" s="41"/>
      <c r="BG22" s="41"/>
      <c r="BH22" s="41"/>
      <c r="BI22" s="41"/>
      <c r="BJ22" s="41"/>
    </row>
    <row r="23" spans="2:62" ht="18.75" customHeight="1" x14ac:dyDescent="0.4">
      <c r="B23" s="4"/>
      <c r="C23" s="5"/>
      <c r="F23" s="136"/>
      <c r="G23" s="68"/>
      <c r="H23" s="68"/>
      <c r="I23" s="69"/>
      <c r="J23" s="65"/>
      <c r="K23" s="59"/>
      <c r="L23" s="59"/>
      <c r="M23" s="61"/>
      <c r="N23" s="81"/>
      <c r="O23" s="59"/>
      <c r="P23" s="59"/>
      <c r="Q23" s="61"/>
      <c r="R23" s="81"/>
      <c r="S23" s="59"/>
      <c r="T23" s="59"/>
      <c r="U23" s="61"/>
      <c r="V23" s="81"/>
      <c r="W23" s="59"/>
      <c r="X23" s="59"/>
      <c r="Y23" s="60"/>
      <c r="Z23" s="47"/>
      <c r="AA23" s="15"/>
      <c r="AB23" s="51"/>
      <c r="AC23" s="50"/>
      <c r="AW23" s="41"/>
      <c r="AX23" s="41"/>
      <c r="AY23" s="41"/>
      <c r="AZ23" s="41"/>
      <c r="BA23" s="41"/>
      <c r="BB23" s="41"/>
      <c r="BC23" s="41"/>
      <c r="BD23" s="41"/>
      <c r="BE23" s="41"/>
      <c r="BF23" s="41"/>
      <c r="BG23" s="41"/>
      <c r="BH23" s="41"/>
      <c r="BI23" s="41"/>
      <c r="BJ23" s="41"/>
    </row>
    <row r="24" spans="2:62" ht="79.5" customHeight="1" thickBot="1" x14ac:dyDescent="0.45">
      <c r="B24" s="4"/>
      <c r="C24" s="5"/>
      <c r="F24" s="137"/>
      <c r="G24" s="70"/>
      <c r="H24" s="70"/>
      <c r="I24" s="71"/>
      <c r="J24" s="66"/>
      <c r="K24" s="72"/>
      <c r="L24" s="72"/>
      <c r="M24" s="73"/>
      <c r="N24" s="82"/>
      <c r="O24" s="72"/>
      <c r="P24" s="72"/>
      <c r="Q24" s="73"/>
      <c r="R24" s="82"/>
      <c r="S24" s="72"/>
      <c r="T24" s="72"/>
      <c r="U24" s="73"/>
      <c r="V24" s="82"/>
      <c r="W24" s="72"/>
      <c r="X24" s="72"/>
      <c r="Y24" s="80"/>
      <c r="Z24" s="47"/>
      <c r="AA24" s="15"/>
      <c r="AB24" s="51"/>
      <c r="AC24" s="50"/>
      <c r="AW24" s="41"/>
      <c r="AX24" s="41"/>
      <c r="AY24" s="41"/>
      <c r="AZ24" s="41"/>
      <c r="BA24" s="41"/>
      <c r="BB24" s="41"/>
      <c r="BC24" s="41"/>
      <c r="BD24" s="41"/>
      <c r="BE24" s="41"/>
      <c r="BF24" s="41"/>
      <c r="BG24" s="41"/>
      <c r="BH24" s="41"/>
      <c r="BI24" s="41"/>
      <c r="BJ24" s="41"/>
    </row>
    <row r="25" spans="2:62" ht="18.75" customHeight="1" x14ac:dyDescent="0.4">
      <c r="B25" s="4"/>
      <c r="C25" s="5"/>
      <c r="F25" s="135" t="s">
        <v>17</v>
      </c>
      <c r="G25" s="83" t="s">
        <v>23</v>
      </c>
      <c r="H25" s="83"/>
      <c r="I25" s="84"/>
      <c r="J25" s="67"/>
      <c r="K25" s="63" t="s">
        <v>84</v>
      </c>
      <c r="L25" s="63"/>
      <c r="M25" s="64"/>
      <c r="N25" s="121"/>
      <c r="O25" s="63" t="s">
        <v>85</v>
      </c>
      <c r="P25" s="63"/>
      <c r="Q25" s="64"/>
      <c r="R25" s="121"/>
      <c r="S25" s="63" t="s">
        <v>86</v>
      </c>
      <c r="T25" s="63"/>
      <c r="U25" s="63"/>
      <c r="V25" s="63"/>
      <c r="W25" s="63"/>
      <c r="X25" s="63"/>
      <c r="Y25" s="79"/>
      <c r="Z25" s="47"/>
      <c r="AA25" s="15"/>
      <c r="AB25" s="51">
        <f>AC25+AC30+AC35</f>
        <v>0</v>
      </c>
      <c r="AC25" s="74">
        <f>AI25+AJ25+AK25+AL25</f>
        <v>0</v>
      </c>
      <c r="AD25" s="8" t="b">
        <v>0</v>
      </c>
      <c r="AE25" s="8" t="b">
        <v>0</v>
      </c>
      <c r="AF25" s="8" t="b">
        <v>0</v>
      </c>
      <c r="AI25" s="8">
        <f>IF(AD25,1.7,0)</f>
        <v>0</v>
      </c>
      <c r="AJ25" s="8">
        <f>IF(AE25,1.7,0)</f>
        <v>0</v>
      </c>
      <c r="AK25" s="8">
        <f>IF(AF25,10,0)</f>
        <v>0</v>
      </c>
      <c r="AW25" s="41"/>
      <c r="AX25" s="41"/>
      <c r="AY25" s="41"/>
      <c r="AZ25" s="41"/>
      <c r="BA25" s="41"/>
      <c r="BB25" s="41"/>
      <c r="BC25" s="41"/>
      <c r="BD25" s="41"/>
      <c r="BE25" s="41"/>
      <c r="BF25" s="41"/>
      <c r="BG25" s="41"/>
      <c r="BH25" s="41"/>
      <c r="BI25" s="41"/>
      <c r="BJ25" s="41"/>
    </row>
    <row r="26" spans="2:62" ht="18.75" customHeight="1" x14ac:dyDescent="0.4">
      <c r="B26" s="4"/>
      <c r="C26" s="5"/>
      <c r="F26" s="136"/>
      <c r="G26" s="68"/>
      <c r="H26" s="68"/>
      <c r="I26" s="69"/>
      <c r="J26" s="65"/>
      <c r="K26" s="59"/>
      <c r="L26" s="59"/>
      <c r="M26" s="61"/>
      <c r="N26" s="81"/>
      <c r="O26" s="59"/>
      <c r="P26" s="59"/>
      <c r="Q26" s="61"/>
      <c r="R26" s="81"/>
      <c r="S26" s="59"/>
      <c r="T26" s="59"/>
      <c r="U26" s="59"/>
      <c r="V26" s="59"/>
      <c r="W26" s="59"/>
      <c r="X26" s="59"/>
      <c r="Y26" s="60"/>
      <c r="Z26" s="47"/>
      <c r="AA26" s="15"/>
      <c r="AB26" s="51"/>
      <c r="AC26" s="74"/>
      <c r="AW26" s="41"/>
      <c r="AX26" s="41"/>
      <c r="AY26" s="41"/>
      <c r="AZ26" s="41"/>
      <c r="BA26" s="41"/>
      <c r="BB26" s="41"/>
      <c r="BC26" s="41"/>
      <c r="BD26" s="41"/>
      <c r="BE26" s="41"/>
      <c r="BF26" s="41"/>
      <c r="BG26" s="41"/>
      <c r="BH26" s="41"/>
      <c r="BI26" s="41"/>
      <c r="BJ26" s="41"/>
    </row>
    <row r="27" spans="2:62" ht="27" customHeight="1" x14ac:dyDescent="0.4">
      <c r="B27" s="4"/>
      <c r="C27" s="5"/>
      <c r="F27" s="136"/>
      <c r="G27" s="68"/>
      <c r="H27" s="68"/>
      <c r="I27" s="69"/>
      <c r="J27" s="65"/>
      <c r="K27" s="59"/>
      <c r="L27" s="59"/>
      <c r="M27" s="61"/>
      <c r="N27" s="81"/>
      <c r="O27" s="59"/>
      <c r="P27" s="59"/>
      <c r="Q27" s="61"/>
      <c r="R27" s="81"/>
      <c r="S27" s="59"/>
      <c r="T27" s="59"/>
      <c r="U27" s="59"/>
      <c r="V27" s="59"/>
      <c r="W27" s="59"/>
      <c r="X27" s="59"/>
      <c r="Y27" s="60"/>
      <c r="Z27" s="47"/>
      <c r="AA27" s="15"/>
      <c r="AB27" s="51"/>
      <c r="AC27" s="74"/>
      <c r="AW27" s="41"/>
      <c r="AX27" s="41"/>
      <c r="AY27" s="41"/>
      <c r="AZ27" s="41"/>
      <c r="BA27" s="41"/>
      <c r="BB27" s="41"/>
      <c r="BC27" s="41"/>
      <c r="BD27" s="41"/>
      <c r="BE27" s="41"/>
      <c r="BF27" s="41"/>
      <c r="BG27" s="41"/>
      <c r="BH27" s="41"/>
      <c r="BI27" s="41"/>
      <c r="BJ27" s="41"/>
    </row>
    <row r="28" spans="2:62" ht="8.25" customHeight="1" x14ac:dyDescent="0.4">
      <c r="B28" s="4"/>
      <c r="C28" s="5"/>
      <c r="F28" s="136"/>
      <c r="G28" s="68"/>
      <c r="H28" s="68"/>
      <c r="I28" s="69"/>
      <c r="J28" s="65"/>
      <c r="K28" s="59"/>
      <c r="L28" s="59"/>
      <c r="M28" s="61"/>
      <c r="N28" s="81"/>
      <c r="O28" s="59"/>
      <c r="P28" s="59"/>
      <c r="Q28" s="61"/>
      <c r="R28" s="81"/>
      <c r="S28" s="59"/>
      <c r="T28" s="59"/>
      <c r="U28" s="59"/>
      <c r="V28" s="59"/>
      <c r="W28" s="59"/>
      <c r="X28" s="59"/>
      <c r="Y28" s="60"/>
      <c r="Z28" s="47"/>
      <c r="AA28" s="15"/>
      <c r="AB28" s="51"/>
      <c r="AW28" s="41"/>
      <c r="AX28" s="41"/>
      <c r="AY28" s="41"/>
      <c r="AZ28" s="41"/>
      <c r="BA28" s="41"/>
      <c r="BB28" s="41"/>
      <c r="BC28" s="41"/>
      <c r="BD28" s="41"/>
      <c r="BE28" s="41"/>
      <c r="BF28" s="41"/>
      <c r="BG28" s="41"/>
      <c r="BH28" s="41"/>
      <c r="BI28" s="41"/>
      <c r="BJ28" s="41"/>
    </row>
    <row r="29" spans="2:62" ht="3" customHeight="1" x14ac:dyDescent="0.4">
      <c r="B29" s="4"/>
      <c r="C29" s="5"/>
      <c r="F29" s="136"/>
      <c r="G29" s="68"/>
      <c r="H29" s="68"/>
      <c r="I29" s="69"/>
      <c r="J29" s="65"/>
      <c r="K29" s="59"/>
      <c r="L29" s="59"/>
      <c r="M29" s="61"/>
      <c r="N29" s="81"/>
      <c r="O29" s="59"/>
      <c r="P29" s="59"/>
      <c r="Q29" s="61"/>
      <c r="R29" s="81"/>
      <c r="S29" s="59"/>
      <c r="T29" s="59"/>
      <c r="U29" s="59"/>
      <c r="V29" s="59"/>
      <c r="W29" s="59"/>
      <c r="X29" s="59"/>
      <c r="Y29" s="60"/>
      <c r="Z29" s="47"/>
      <c r="AA29" s="15"/>
      <c r="AB29" s="51"/>
      <c r="AW29" s="41"/>
      <c r="AX29" s="41"/>
      <c r="AY29" s="41"/>
      <c r="AZ29" s="41"/>
      <c r="BA29" s="41"/>
      <c r="BB29" s="41"/>
      <c r="BC29" s="41"/>
      <c r="BD29" s="41"/>
      <c r="BE29" s="41"/>
      <c r="BF29" s="41"/>
      <c r="BG29" s="41"/>
      <c r="BH29" s="41"/>
      <c r="BI29" s="41"/>
      <c r="BJ29" s="41"/>
    </row>
    <row r="30" spans="2:62" ht="18.75" customHeight="1" x14ac:dyDescent="0.4">
      <c r="B30" s="4"/>
      <c r="C30" s="5"/>
      <c r="F30" s="136"/>
      <c r="G30" s="68" t="s">
        <v>24</v>
      </c>
      <c r="H30" s="68"/>
      <c r="I30" s="69"/>
      <c r="J30" s="65"/>
      <c r="K30" s="59" t="s">
        <v>87</v>
      </c>
      <c r="L30" s="59"/>
      <c r="M30" s="61"/>
      <c r="N30" s="81"/>
      <c r="O30" s="59" t="s">
        <v>88</v>
      </c>
      <c r="P30" s="59"/>
      <c r="Q30" s="61"/>
      <c r="R30" s="81"/>
      <c r="S30" s="59"/>
      <c r="T30" s="59"/>
      <c r="U30" s="59"/>
      <c r="V30" s="59"/>
      <c r="W30" s="59"/>
      <c r="X30" s="59"/>
      <c r="Y30" s="60"/>
      <c r="Z30" s="47"/>
      <c r="AA30" s="15"/>
      <c r="AB30" s="51"/>
      <c r="AC30" s="50">
        <f>AI30+AJ30+AK30+AL30</f>
        <v>0</v>
      </c>
      <c r="AD30" s="8" t="b">
        <v>0</v>
      </c>
      <c r="AE30" s="8" t="b">
        <v>0</v>
      </c>
      <c r="AI30" s="8">
        <f>IF(AD30,1.7,0)</f>
        <v>0</v>
      </c>
      <c r="AJ30" s="8">
        <f>IF(AE30,1.7,0)</f>
        <v>0</v>
      </c>
      <c r="AW30" s="41"/>
      <c r="AX30" s="41"/>
      <c r="AY30" s="41"/>
      <c r="AZ30" s="41"/>
      <c r="BA30" s="41"/>
      <c r="BB30" s="41"/>
      <c r="BC30" s="41"/>
      <c r="BD30" s="41"/>
      <c r="BE30" s="41"/>
      <c r="BF30" s="41"/>
      <c r="BG30" s="41"/>
      <c r="BH30" s="41"/>
      <c r="BI30" s="41"/>
      <c r="BJ30" s="41"/>
    </row>
    <row r="31" spans="2:62" ht="18.75" customHeight="1" x14ac:dyDescent="0.4">
      <c r="B31" s="4"/>
      <c r="C31" s="5"/>
      <c r="F31" s="136"/>
      <c r="G31" s="68"/>
      <c r="H31" s="68"/>
      <c r="I31" s="69"/>
      <c r="J31" s="65"/>
      <c r="K31" s="59"/>
      <c r="L31" s="59"/>
      <c r="M31" s="61"/>
      <c r="N31" s="81"/>
      <c r="O31" s="59"/>
      <c r="P31" s="59"/>
      <c r="Q31" s="61"/>
      <c r="R31" s="81"/>
      <c r="S31" s="59"/>
      <c r="T31" s="59"/>
      <c r="U31" s="59"/>
      <c r="V31" s="59"/>
      <c r="W31" s="59"/>
      <c r="X31" s="59"/>
      <c r="Y31" s="60"/>
      <c r="Z31" s="47"/>
      <c r="AA31" s="15"/>
      <c r="AB31" s="51"/>
      <c r="AC31" s="50"/>
      <c r="AW31" s="41"/>
      <c r="AX31" s="41"/>
      <c r="AY31" s="41"/>
      <c r="AZ31" s="41"/>
      <c r="BA31" s="41"/>
      <c r="BB31" s="41"/>
      <c r="BC31" s="41"/>
      <c r="BD31" s="41"/>
      <c r="BE31" s="41"/>
      <c r="BF31" s="41"/>
      <c r="BG31" s="41"/>
      <c r="BH31" s="41"/>
      <c r="BI31" s="41"/>
      <c r="BJ31" s="41"/>
    </row>
    <row r="32" spans="2:62" ht="18.75" customHeight="1" x14ac:dyDescent="0.4">
      <c r="B32" s="4"/>
      <c r="C32" s="5"/>
      <c r="F32" s="136"/>
      <c r="G32" s="68"/>
      <c r="H32" s="68"/>
      <c r="I32" s="69"/>
      <c r="J32" s="65"/>
      <c r="K32" s="59"/>
      <c r="L32" s="59"/>
      <c r="M32" s="61"/>
      <c r="N32" s="81"/>
      <c r="O32" s="59"/>
      <c r="P32" s="59"/>
      <c r="Q32" s="61"/>
      <c r="R32" s="81"/>
      <c r="S32" s="59"/>
      <c r="T32" s="59"/>
      <c r="U32" s="59"/>
      <c r="V32" s="59"/>
      <c r="W32" s="59"/>
      <c r="X32" s="59"/>
      <c r="Y32" s="60"/>
      <c r="Z32" s="47"/>
      <c r="AA32" s="15"/>
      <c r="AB32" s="51"/>
      <c r="AC32" s="50"/>
      <c r="AW32" s="41"/>
      <c r="AX32" s="41"/>
      <c r="AY32" s="41"/>
      <c r="AZ32" s="41"/>
      <c r="BA32" s="41"/>
      <c r="BB32" s="41"/>
      <c r="BC32" s="41"/>
      <c r="BD32" s="41"/>
      <c r="BE32" s="41"/>
      <c r="BF32" s="41"/>
      <c r="BG32" s="41"/>
      <c r="BH32" s="41"/>
      <c r="BI32" s="41"/>
      <c r="BJ32" s="41"/>
    </row>
    <row r="33" spans="2:62" ht="38.25" customHeight="1" x14ac:dyDescent="0.4">
      <c r="B33" s="4"/>
      <c r="C33" s="5"/>
      <c r="F33" s="136"/>
      <c r="G33" s="68"/>
      <c r="H33" s="68"/>
      <c r="I33" s="69"/>
      <c r="J33" s="65"/>
      <c r="K33" s="59"/>
      <c r="L33" s="59"/>
      <c r="M33" s="61"/>
      <c r="N33" s="81"/>
      <c r="O33" s="59"/>
      <c r="P33" s="59"/>
      <c r="Q33" s="61"/>
      <c r="R33" s="81"/>
      <c r="S33" s="59"/>
      <c r="T33" s="59"/>
      <c r="U33" s="59"/>
      <c r="V33" s="59"/>
      <c r="W33" s="59"/>
      <c r="X33" s="59"/>
      <c r="Y33" s="60"/>
      <c r="Z33" s="47"/>
      <c r="AA33" s="15"/>
      <c r="AB33" s="51"/>
      <c r="AW33" s="41"/>
      <c r="AX33" s="41"/>
      <c r="AY33" s="41"/>
      <c r="AZ33" s="41"/>
      <c r="BA33" s="41"/>
      <c r="BB33" s="41"/>
      <c r="BC33" s="41"/>
      <c r="BD33" s="41"/>
      <c r="BE33" s="41"/>
      <c r="BF33" s="41"/>
      <c r="BG33" s="41"/>
      <c r="BH33" s="41"/>
      <c r="BI33" s="41"/>
      <c r="BJ33" s="41"/>
    </row>
    <row r="34" spans="2:62" ht="3" customHeight="1" x14ac:dyDescent="0.4">
      <c r="B34" s="4"/>
      <c r="C34" s="5"/>
      <c r="F34" s="136"/>
      <c r="G34" s="68"/>
      <c r="H34" s="68"/>
      <c r="I34" s="69"/>
      <c r="J34" s="65"/>
      <c r="K34" s="59"/>
      <c r="L34" s="59"/>
      <c r="M34" s="61"/>
      <c r="N34" s="81"/>
      <c r="O34" s="59"/>
      <c r="P34" s="59"/>
      <c r="Q34" s="61"/>
      <c r="R34" s="81"/>
      <c r="S34" s="59"/>
      <c r="T34" s="59"/>
      <c r="U34" s="59"/>
      <c r="V34" s="59"/>
      <c r="W34" s="59"/>
      <c r="X34" s="59"/>
      <c r="Y34" s="60"/>
      <c r="Z34" s="47"/>
      <c r="AA34" s="15"/>
      <c r="AB34" s="51"/>
      <c r="AW34" s="41"/>
      <c r="AX34" s="41"/>
      <c r="AY34" s="41"/>
      <c r="AZ34" s="41"/>
      <c r="BA34" s="41"/>
      <c r="BB34" s="41"/>
      <c r="BC34" s="41"/>
      <c r="BD34" s="41"/>
      <c r="BE34" s="41"/>
      <c r="BF34" s="41"/>
      <c r="BG34" s="41"/>
      <c r="BH34" s="41"/>
      <c r="BI34" s="41"/>
      <c r="BJ34" s="41"/>
    </row>
    <row r="35" spans="2:62" ht="18.75" customHeight="1" x14ac:dyDescent="0.4">
      <c r="B35" s="4"/>
      <c r="C35" s="5"/>
      <c r="F35" s="136"/>
      <c r="G35" s="68" t="s">
        <v>16</v>
      </c>
      <c r="H35" s="68"/>
      <c r="I35" s="69"/>
      <c r="J35" s="65"/>
      <c r="K35" s="59" t="s">
        <v>25</v>
      </c>
      <c r="L35" s="59"/>
      <c r="M35" s="61"/>
      <c r="N35" s="81"/>
      <c r="O35" s="59" t="s">
        <v>26</v>
      </c>
      <c r="P35" s="59"/>
      <c r="Q35" s="61"/>
      <c r="R35" s="81"/>
      <c r="S35" s="59"/>
      <c r="T35" s="59"/>
      <c r="U35" s="59"/>
      <c r="V35" s="59"/>
      <c r="W35" s="59"/>
      <c r="X35" s="59"/>
      <c r="Y35" s="60"/>
      <c r="Z35" s="47"/>
      <c r="AA35" s="15"/>
      <c r="AB35" s="51"/>
      <c r="AC35" s="50">
        <f>AI35+AJ35+AK35+AL35</f>
        <v>0</v>
      </c>
      <c r="AD35" s="8" t="b">
        <v>0</v>
      </c>
      <c r="AE35" s="8" t="b">
        <v>0</v>
      </c>
      <c r="AI35" s="8">
        <f>IF(AD35,1.6,0)</f>
        <v>0</v>
      </c>
      <c r="AJ35" s="8">
        <f>IF(AE35,1.6,0)</f>
        <v>0</v>
      </c>
      <c r="AW35" s="41"/>
      <c r="AX35" s="41"/>
      <c r="AY35" s="41"/>
      <c r="AZ35" s="41"/>
      <c r="BA35" s="41"/>
      <c r="BB35" s="41"/>
      <c r="BC35" s="41"/>
      <c r="BD35" s="41"/>
      <c r="BE35" s="41"/>
      <c r="BF35" s="41"/>
      <c r="BG35" s="41"/>
      <c r="BH35" s="41"/>
      <c r="BI35" s="41"/>
      <c r="BJ35" s="41"/>
    </row>
    <row r="36" spans="2:62" ht="18.75" customHeight="1" x14ac:dyDescent="0.4">
      <c r="B36" s="4"/>
      <c r="C36" s="5"/>
      <c r="F36" s="136"/>
      <c r="G36" s="68"/>
      <c r="H36" s="68"/>
      <c r="I36" s="69"/>
      <c r="J36" s="65"/>
      <c r="K36" s="59"/>
      <c r="L36" s="59"/>
      <c r="M36" s="61"/>
      <c r="N36" s="81"/>
      <c r="O36" s="59"/>
      <c r="P36" s="59"/>
      <c r="Q36" s="61"/>
      <c r="R36" s="81"/>
      <c r="S36" s="59"/>
      <c r="T36" s="59"/>
      <c r="U36" s="59"/>
      <c r="V36" s="59"/>
      <c r="W36" s="59"/>
      <c r="X36" s="59"/>
      <c r="Y36" s="60"/>
      <c r="Z36" s="47"/>
      <c r="AA36" s="15"/>
      <c r="AB36" s="17"/>
      <c r="AC36" s="50"/>
      <c r="AW36" s="41"/>
      <c r="AX36" s="41"/>
      <c r="AY36" s="41"/>
      <c r="AZ36" s="41"/>
      <c r="BA36" s="41"/>
      <c r="BB36" s="41"/>
      <c r="BC36" s="41"/>
      <c r="BD36" s="41"/>
      <c r="BE36" s="41"/>
      <c r="BF36" s="41"/>
      <c r="BG36" s="41"/>
      <c r="BH36" s="41"/>
      <c r="BI36" s="41"/>
      <c r="BJ36" s="41"/>
    </row>
    <row r="37" spans="2:62" ht="18.75" customHeight="1" x14ac:dyDescent="0.4">
      <c r="B37" s="4"/>
      <c r="C37" s="5"/>
      <c r="F37" s="136"/>
      <c r="G37" s="68"/>
      <c r="H37" s="68"/>
      <c r="I37" s="69"/>
      <c r="J37" s="65"/>
      <c r="K37" s="59"/>
      <c r="L37" s="59"/>
      <c r="M37" s="61"/>
      <c r="N37" s="81"/>
      <c r="O37" s="59"/>
      <c r="P37" s="59"/>
      <c r="Q37" s="61"/>
      <c r="R37" s="81"/>
      <c r="S37" s="59"/>
      <c r="T37" s="59"/>
      <c r="U37" s="59"/>
      <c r="V37" s="59"/>
      <c r="W37" s="59"/>
      <c r="X37" s="59"/>
      <c r="Y37" s="60"/>
      <c r="Z37" s="47"/>
      <c r="AA37" s="15"/>
      <c r="AB37" s="17"/>
      <c r="AC37" s="50"/>
      <c r="AW37" s="41"/>
      <c r="AX37" s="41"/>
      <c r="AY37" s="41"/>
      <c r="AZ37" s="41"/>
      <c r="BA37" s="41"/>
      <c r="BB37" s="41"/>
      <c r="BC37" s="41"/>
      <c r="BD37" s="41"/>
      <c r="BE37" s="41"/>
      <c r="BF37" s="41"/>
      <c r="BG37" s="41"/>
      <c r="BH37" s="41"/>
      <c r="BI37" s="41"/>
      <c r="BJ37" s="41"/>
    </row>
    <row r="38" spans="2:62" ht="36.75" customHeight="1" thickBot="1" x14ac:dyDescent="0.45">
      <c r="B38" s="6"/>
      <c r="C38" s="7"/>
      <c r="F38" s="136"/>
      <c r="G38" s="68"/>
      <c r="H38" s="68"/>
      <c r="I38" s="69"/>
      <c r="J38" s="65"/>
      <c r="K38" s="59"/>
      <c r="L38" s="59"/>
      <c r="M38" s="61"/>
      <c r="N38" s="81"/>
      <c r="O38" s="59"/>
      <c r="P38" s="59"/>
      <c r="Q38" s="61"/>
      <c r="R38" s="81"/>
      <c r="S38" s="59"/>
      <c r="T38" s="59"/>
      <c r="U38" s="59"/>
      <c r="V38" s="59"/>
      <c r="W38" s="59"/>
      <c r="X38" s="59"/>
      <c r="Y38" s="60"/>
      <c r="Z38" s="47"/>
      <c r="AA38" s="15"/>
      <c r="AB38" s="17"/>
      <c r="AW38" s="41"/>
      <c r="AX38" s="41"/>
      <c r="AY38" s="41"/>
      <c r="AZ38" s="41"/>
      <c r="BA38" s="41"/>
      <c r="BB38" s="41"/>
      <c r="BC38" s="41"/>
      <c r="BD38" s="41"/>
      <c r="BE38" s="41"/>
      <c r="BF38" s="41"/>
      <c r="BG38" s="41"/>
      <c r="BH38" s="41"/>
      <c r="BI38" s="41"/>
      <c r="BJ38" s="41"/>
    </row>
    <row r="39" spans="2:62" ht="7.5" customHeight="1" thickTop="1" thickBot="1" x14ac:dyDescent="0.45">
      <c r="F39" s="137"/>
      <c r="G39" s="70"/>
      <c r="H39" s="70"/>
      <c r="I39" s="71"/>
      <c r="J39" s="66"/>
      <c r="K39" s="72"/>
      <c r="L39" s="72"/>
      <c r="M39" s="73"/>
      <c r="N39" s="82"/>
      <c r="O39" s="72"/>
      <c r="P39" s="72"/>
      <c r="Q39" s="73"/>
      <c r="R39" s="82"/>
      <c r="S39" s="72"/>
      <c r="T39" s="72"/>
      <c r="U39" s="72"/>
      <c r="V39" s="72"/>
      <c r="W39" s="72"/>
      <c r="X39" s="72"/>
      <c r="Y39" s="80"/>
      <c r="Z39" s="47"/>
      <c r="AA39" s="15"/>
      <c r="AB39" s="17"/>
      <c r="AW39" s="41"/>
      <c r="AX39" s="41"/>
      <c r="AY39" s="41"/>
      <c r="AZ39" s="41"/>
      <c r="BA39" s="41"/>
      <c r="BB39" s="41"/>
      <c r="BC39" s="41"/>
      <c r="BD39" s="41"/>
      <c r="BE39" s="41"/>
      <c r="BF39" s="41"/>
      <c r="BG39" s="41"/>
      <c r="BH39" s="41"/>
      <c r="BI39" s="41"/>
      <c r="BJ39" s="41"/>
    </row>
    <row r="40" spans="2:62" ht="128.25" customHeight="1" thickBot="1" x14ac:dyDescent="0.45">
      <c r="F40" s="138" t="s">
        <v>98</v>
      </c>
      <c r="G40" s="75" t="s">
        <v>18</v>
      </c>
      <c r="H40" s="75"/>
      <c r="I40" s="76"/>
      <c r="J40" s="37"/>
      <c r="K40" s="63" t="s">
        <v>89</v>
      </c>
      <c r="L40" s="63"/>
      <c r="M40" s="64"/>
      <c r="N40" s="48"/>
      <c r="O40" s="63" t="s">
        <v>90</v>
      </c>
      <c r="P40" s="63"/>
      <c r="Q40" s="64"/>
      <c r="R40" s="48"/>
      <c r="S40" s="63" t="s">
        <v>91</v>
      </c>
      <c r="T40" s="63"/>
      <c r="U40" s="64"/>
      <c r="V40" s="48"/>
      <c r="W40" s="63" t="s">
        <v>92</v>
      </c>
      <c r="X40" s="63"/>
      <c r="Y40" s="79"/>
      <c r="Z40" s="47"/>
      <c r="AA40" s="15"/>
      <c r="AB40" s="18">
        <f>AC40+AC41</f>
        <v>0</v>
      </c>
      <c r="AC40" s="8">
        <f>AI40+AJ40+AK40+AL40</f>
        <v>0</v>
      </c>
      <c r="AD40" s="8" t="b">
        <v>0</v>
      </c>
      <c r="AE40" s="8" t="b">
        <v>0</v>
      </c>
      <c r="AF40" s="8" t="b">
        <v>0</v>
      </c>
      <c r="AG40" s="8" t="b">
        <v>0</v>
      </c>
      <c r="AI40" s="8">
        <f>IF(AD40,2.5,0)</f>
        <v>0</v>
      </c>
      <c r="AJ40" s="8">
        <f>IF(AE40,2.5,0)</f>
        <v>0</v>
      </c>
      <c r="AK40" s="8">
        <f>IF(AF40,2.5,0)</f>
        <v>0</v>
      </c>
      <c r="AL40" s="8">
        <f>IF(AG40,2.5,0)</f>
        <v>0</v>
      </c>
      <c r="AW40" s="41"/>
      <c r="AX40" s="41"/>
      <c r="AY40" s="41"/>
      <c r="AZ40" s="41"/>
      <c r="BA40" s="41"/>
      <c r="BB40" s="41"/>
      <c r="BC40" s="41"/>
      <c r="BD40" s="41"/>
      <c r="BE40" s="41"/>
      <c r="BF40" s="41"/>
      <c r="BG40" s="41"/>
      <c r="BH40" s="41"/>
      <c r="BI40" s="41"/>
      <c r="BJ40" s="41"/>
    </row>
    <row r="41" spans="2:62" ht="108.75" customHeight="1" thickTop="1" thickBot="1" x14ac:dyDescent="0.45">
      <c r="B41" s="110" t="s">
        <v>67</v>
      </c>
      <c r="C41" s="111"/>
      <c r="F41" s="139"/>
      <c r="G41" s="77" t="s">
        <v>71</v>
      </c>
      <c r="H41" s="77"/>
      <c r="I41" s="78"/>
      <c r="J41" s="38"/>
      <c r="K41" s="72" t="s">
        <v>27</v>
      </c>
      <c r="L41" s="72"/>
      <c r="M41" s="72"/>
      <c r="N41" s="72"/>
      <c r="O41" s="72"/>
      <c r="P41" s="72"/>
      <c r="Q41" s="73"/>
      <c r="R41" s="49"/>
      <c r="S41" s="72" t="s">
        <v>13</v>
      </c>
      <c r="T41" s="72"/>
      <c r="U41" s="73"/>
      <c r="V41" s="49"/>
      <c r="W41" s="72" t="s">
        <v>14</v>
      </c>
      <c r="X41" s="72"/>
      <c r="Y41" s="80"/>
      <c r="Z41" s="47"/>
      <c r="AA41" s="15"/>
      <c r="AB41" s="18"/>
      <c r="AC41" s="8">
        <f>AI41+AK41+AL41</f>
        <v>0</v>
      </c>
      <c r="AD41" s="8" t="b">
        <v>0</v>
      </c>
      <c r="AF41" s="8" t="b">
        <v>0</v>
      </c>
      <c r="AG41" s="8" t="b">
        <v>0</v>
      </c>
      <c r="AI41" s="8">
        <f>IF(AD41,5,0)</f>
        <v>0</v>
      </c>
      <c r="AJ41" s="8" t="s">
        <v>56</v>
      </c>
      <c r="AK41" s="8">
        <f t="shared" ref="AK41:AL43" si="0">IF(AF41,2.5,0)</f>
        <v>0</v>
      </c>
      <c r="AL41" s="8">
        <f t="shared" si="0"/>
        <v>0</v>
      </c>
      <c r="AW41" s="41"/>
      <c r="AX41" s="41"/>
      <c r="AY41" s="41"/>
      <c r="AZ41" s="41"/>
      <c r="BA41" s="41"/>
      <c r="BB41" s="41"/>
      <c r="BC41" s="41"/>
      <c r="BD41" s="41"/>
      <c r="BE41" s="41"/>
      <c r="BF41" s="41"/>
      <c r="BG41" s="41"/>
      <c r="BH41" s="41"/>
      <c r="BI41" s="41"/>
      <c r="BJ41" s="41"/>
    </row>
    <row r="42" spans="2:62" ht="126" customHeight="1" x14ac:dyDescent="0.4">
      <c r="B42" s="96"/>
      <c r="C42" s="97"/>
      <c r="F42" s="138" t="s">
        <v>79</v>
      </c>
      <c r="G42" s="75" t="s">
        <v>72</v>
      </c>
      <c r="H42" s="75"/>
      <c r="I42" s="76"/>
      <c r="J42" s="37"/>
      <c r="K42" s="63" t="s">
        <v>28</v>
      </c>
      <c r="L42" s="63"/>
      <c r="M42" s="64"/>
      <c r="N42" s="48"/>
      <c r="O42" s="63" t="s">
        <v>93</v>
      </c>
      <c r="P42" s="63"/>
      <c r="Q42" s="64"/>
      <c r="R42" s="48"/>
      <c r="S42" s="63" t="s">
        <v>94</v>
      </c>
      <c r="T42" s="63"/>
      <c r="U42" s="64"/>
      <c r="V42" s="48"/>
      <c r="W42" s="63" t="s">
        <v>95</v>
      </c>
      <c r="X42" s="63"/>
      <c r="Y42" s="79"/>
      <c r="Z42" s="47"/>
      <c r="AA42" s="15"/>
      <c r="AB42" s="18">
        <f>AC42+AC43</f>
        <v>0</v>
      </c>
      <c r="AC42" s="8">
        <f t="shared" ref="AC42:AC43" si="1">AI42+AJ42+AK42+AL42</f>
        <v>0</v>
      </c>
      <c r="AD42" s="8" t="b">
        <v>0</v>
      </c>
      <c r="AE42" s="8" t="b">
        <v>0</v>
      </c>
      <c r="AF42" s="8" t="b">
        <v>0</v>
      </c>
      <c r="AG42" s="8" t="b">
        <v>0</v>
      </c>
      <c r="AI42" s="8">
        <f>IF(AD42,2.5,0)</f>
        <v>0</v>
      </c>
      <c r="AJ42" s="8">
        <f>IF(AE42,2.5,0)</f>
        <v>0</v>
      </c>
      <c r="AK42" s="8">
        <f t="shared" si="0"/>
        <v>0</v>
      </c>
      <c r="AL42" s="8">
        <f t="shared" si="0"/>
        <v>0</v>
      </c>
      <c r="AW42" s="41"/>
      <c r="AX42" s="41"/>
      <c r="AY42" s="41"/>
      <c r="AZ42" s="41"/>
      <c r="BA42" s="41"/>
      <c r="BB42" s="41"/>
      <c r="BC42" s="41"/>
      <c r="BD42" s="41"/>
      <c r="BE42" s="41"/>
      <c r="BF42" s="41"/>
      <c r="BG42" s="41"/>
      <c r="BH42" s="41"/>
      <c r="BI42" s="41"/>
      <c r="BJ42" s="41"/>
    </row>
    <row r="43" spans="2:62" ht="127.5" customHeight="1" thickBot="1" x14ac:dyDescent="0.45">
      <c r="B43" s="98"/>
      <c r="C43" s="99"/>
      <c r="F43" s="139"/>
      <c r="G43" s="77" t="s">
        <v>73</v>
      </c>
      <c r="H43" s="77"/>
      <c r="I43" s="78"/>
      <c r="J43" s="38"/>
      <c r="K43" s="72" t="s">
        <v>29</v>
      </c>
      <c r="L43" s="72"/>
      <c r="M43" s="73"/>
      <c r="N43" s="49"/>
      <c r="O43" s="72" t="s">
        <v>96</v>
      </c>
      <c r="P43" s="72"/>
      <c r="Q43" s="73"/>
      <c r="R43" s="49"/>
      <c r="S43" s="72" t="s">
        <v>30</v>
      </c>
      <c r="T43" s="72"/>
      <c r="U43" s="73"/>
      <c r="V43" s="49"/>
      <c r="W43" s="72" t="s">
        <v>31</v>
      </c>
      <c r="X43" s="72"/>
      <c r="Y43" s="80"/>
      <c r="Z43" s="47"/>
      <c r="AA43" s="15"/>
      <c r="AB43" s="18"/>
      <c r="AC43" s="8">
        <f t="shared" si="1"/>
        <v>0</v>
      </c>
      <c r="AD43" s="8" t="b">
        <v>0</v>
      </c>
      <c r="AE43" s="8" t="b">
        <v>0</v>
      </c>
      <c r="AF43" s="8" t="b">
        <v>0</v>
      </c>
      <c r="AG43" s="8" t="b">
        <v>0</v>
      </c>
      <c r="AI43" s="8">
        <f>IF(AD43,2.5,0)</f>
        <v>0</v>
      </c>
      <c r="AJ43" s="8">
        <f>IF(AE43,2.5,0)</f>
        <v>0</v>
      </c>
      <c r="AK43" s="8">
        <f t="shared" si="0"/>
        <v>0</v>
      </c>
      <c r="AL43" s="8">
        <f t="shared" si="0"/>
        <v>0</v>
      </c>
      <c r="AW43" s="41"/>
      <c r="AX43" s="41"/>
      <c r="AY43" s="41"/>
      <c r="AZ43" s="41"/>
      <c r="BA43" s="41"/>
      <c r="BB43" s="41"/>
      <c r="BC43" s="41"/>
      <c r="BD43" s="41"/>
      <c r="BE43" s="41"/>
      <c r="BF43" s="41"/>
      <c r="BG43" s="41"/>
      <c r="BH43" s="41"/>
      <c r="BI43" s="41"/>
      <c r="BJ43" s="41"/>
    </row>
    <row r="44" spans="2:62" ht="19.5" customHeight="1" thickTop="1" thickBot="1" x14ac:dyDescent="0.45">
      <c r="B44" s="23"/>
      <c r="C44" s="23"/>
      <c r="F44" s="140" t="s">
        <v>32</v>
      </c>
      <c r="G44" s="112" t="s">
        <v>74</v>
      </c>
      <c r="H44" s="112"/>
      <c r="I44" s="113"/>
      <c r="J44" s="67"/>
      <c r="K44" s="63" t="s">
        <v>57</v>
      </c>
      <c r="L44" s="63"/>
      <c r="M44" s="64"/>
      <c r="N44" s="121"/>
      <c r="O44" s="63" t="s">
        <v>33</v>
      </c>
      <c r="P44" s="63"/>
      <c r="Q44" s="64"/>
      <c r="R44" s="121"/>
      <c r="S44" s="63" t="s">
        <v>34</v>
      </c>
      <c r="T44" s="63"/>
      <c r="U44" s="64"/>
      <c r="V44" s="121"/>
      <c r="W44" s="63" t="s">
        <v>35</v>
      </c>
      <c r="X44" s="63"/>
      <c r="Y44" s="79"/>
      <c r="Z44" s="47"/>
      <c r="AA44" s="15"/>
      <c r="AB44" s="51">
        <f>AC44+AC49+AC54+AC59+AC64</f>
        <v>0</v>
      </c>
      <c r="AC44" s="50">
        <f>AI44+AJ44+AK44+AL44</f>
        <v>0</v>
      </c>
      <c r="AD44" s="8" t="b">
        <v>0</v>
      </c>
      <c r="AE44" s="8" t="b">
        <v>0</v>
      </c>
      <c r="AF44" s="8" t="b">
        <v>0</v>
      </c>
      <c r="AG44" s="8" t="b">
        <v>0</v>
      </c>
      <c r="AI44" s="8">
        <f>IF(AD44,1,0)</f>
        <v>0</v>
      </c>
      <c r="AJ44" s="8">
        <f t="shared" ref="AJ44" si="2">IF(AE44,1,0)</f>
        <v>0</v>
      </c>
      <c r="AK44" s="8">
        <f t="shared" ref="AK44" si="3">IF(AF44,1,0)</f>
        <v>0</v>
      </c>
      <c r="AL44" s="8">
        <f t="shared" ref="AL44" si="4">IF(AG44,1,0)</f>
        <v>0</v>
      </c>
      <c r="AW44" s="41"/>
      <c r="AX44" s="41"/>
      <c r="AY44" s="41"/>
      <c r="AZ44" s="41"/>
      <c r="BA44" s="41"/>
      <c r="BB44" s="41"/>
      <c r="BC44" s="41"/>
      <c r="BD44" s="41"/>
      <c r="BE44" s="41"/>
      <c r="BF44" s="41"/>
      <c r="BG44" s="41"/>
      <c r="BH44" s="41"/>
      <c r="BI44" s="41"/>
      <c r="BJ44" s="41"/>
    </row>
    <row r="45" spans="2:62" ht="27.75" customHeight="1" thickTop="1" x14ac:dyDescent="0.4">
      <c r="B45" s="100" t="s">
        <v>68</v>
      </c>
      <c r="C45" s="101"/>
      <c r="F45" s="141"/>
      <c r="G45" s="90"/>
      <c r="H45" s="90"/>
      <c r="I45" s="91"/>
      <c r="J45" s="65"/>
      <c r="K45" s="59"/>
      <c r="L45" s="59"/>
      <c r="M45" s="61"/>
      <c r="N45" s="81"/>
      <c r="O45" s="59"/>
      <c r="P45" s="59"/>
      <c r="Q45" s="61"/>
      <c r="R45" s="81"/>
      <c r="S45" s="59"/>
      <c r="T45" s="59"/>
      <c r="U45" s="61"/>
      <c r="V45" s="81"/>
      <c r="W45" s="59"/>
      <c r="X45" s="59"/>
      <c r="Y45" s="60"/>
      <c r="Z45" s="47"/>
      <c r="AA45" s="15"/>
      <c r="AB45" s="51"/>
      <c r="AC45" s="50"/>
      <c r="AW45" s="41"/>
      <c r="AX45" s="41"/>
      <c r="AY45" s="41"/>
      <c r="AZ45" s="41"/>
      <c r="BA45" s="41"/>
      <c r="BB45" s="41"/>
      <c r="BC45" s="41"/>
      <c r="BD45" s="41"/>
      <c r="BE45" s="41"/>
      <c r="BF45" s="41"/>
      <c r="BG45" s="41"/>
      <c r="BH45" s="41"/>
      <c r="BI45" s="41"/>
      <c r="BJ45" s="41"/>
    </row>
    <row r="46" spans="2:62" ht="18.75" customHeight="1" x14ac:dyDescent="0.4">
      <c r="B46" s="92"/>
      <c r="C46" s="93"/>
      <c r="F46" s="141"/>
      <c r="G46" s="90"/>
      <c r="H46" s="90"/>
      <c r="I46" s="91"/>
      <c r="J46" s="65"/>
      <c r="K46" s="59"/>
      <c r="L46" s="59"/>
      <c r="M46" s="61"/>
      <c r="N46" s="81"/>
      <c r="O46" s="59"/>
      <c r="P46" s="59"/>
      <c r="Q46" s="61"/>
      <c r="R46" s="81"/>
      <c r="S46" s="59"/>
      <c r="T46" s="59"/>
      <c r="U46" s="61"/>
      <c r="V46" s="81"/>
      <c r="W46" s="59"/>
      <c r="X46" s="59"/>
      <c r="Y46" s="60"/>
      <c r="Z46" s="47"/>
      <c r="AA46" s="15"/>
      <c r="AB46" s="51"/>
      <c r="AC46" s="50"/>
      <c r="AW46" s="41"/>
      <c r="AX46" s="41"/>
      <c r="AY46" s="41"/>
      <c r="AZ46" s="41"/>
      <c r="BA46" s="41"/>
      <c r="BB46" s="41"/>
      <c r="BC46" s="41"/>
      <c r="BD46" s="41"/>
      <c r="BE46" s="41"/>
      <c r="BF46" s="41"/>
      <c r="BG46" s="41"/>
      <c r="BH46" s="41"/>
      <c r="BI46" s="41"/>
      <c r="BJ46" s="41"/>
    </row>
    <row r="47" spans="2:62" ht="9.75" customHeight="1" x14ac:dyDescent="0.4">
      <c r="B47" s="92"/>
      <c r="C47" s="93"/>
      <c r="F47" s="141"/>
      <c r="G47" s="90"/>
      <c r="H47" s="90"/>
      <c r="I47" s="91"/>
      <c r="J47" s="65"/>
      <c r="K47" s="59"/>
      <c r="L47" s="59"/>
      <c r="M47" s="61"/>
      <c r="N47" s="81"/>
      <c r="O47" s="59"/>
      <c r="P47" s="59"/>
      <c r="Q47" s="61"/>
      <c r="R47" s="81"/>
      <c r="S47" s="59"/>
      <c r="T47" s="59"/>
      <c r="U47" s="61"/>
      <c r="V47" s="81"/>
      <c r="W47" s="59"/>
      <c r="X47" s="59"/>
      <c r="Y47" s="60"/>
      <c r="Z47" s="47"/>
      <c r="AA47" s="15"/>
      <c r="AB47" s="51"/>
      <c r="AW47" s="41"/>
      <c r="AX47" s="41"/>
      <c r="AY47" s="41"/>
      <c r="AZ47" s="41"/>
      <c r="BA47" s="41"/>
      <c r="BB47" s="41"/>
      <c r="BC47" s="41"/>
      <c r="BD47" s="41"/>
      <c r="BE47" s="41"/>
      <c r="BF47" s="41"/>
      <c r="BG47" s="41"/>
      <c r="BH47" s="41"/>
      <c r="BI47" s="41"/>
      <c r="BJ47" s="41"/>
    </row>
    <row r="48" spans="2:62" ht="10.5" customHeight="1" x14ac:dyDescent="0.4">
      <c r="B48" s="92"/>
      <c r="C48" s="93"/>
      <c r="F48" s="141"/>
      <c r="G48" s="90"/>
      <c r="H48" s="90"/>
      <c r="I48" s="91"/>
      <c r="J48" s="65"/>
      <c r="K48" s="59"/>
      <c r="L48" s="59"/>
      <c r="M48" s="61"/>
      <c r="N48" s="81"/>
      <c r="O48" s="59"/>
      <c r="P48" s="59"/>
      <c r="Q48" s="61"/>
      <c r="R48" s="81"/>
      <c r="S48" s="59"/>
      <c r="T48" s="59"/>
      <c r="U48" s="61"/>
      <c r="V48" s="81"/>
      <c r="W48" s="59"/>
      <c r="X48" s="59"/>
      <c r="Y48" s="60"/>
      <c r="Z48" s="47"/>
      <c r="AA48" s="15"/>
      <c r="AB48" s="51"/>
      <c r="AW48" s="41"/>
      <c r="AX48" s="41"/>
      <c r="AY48" s="41"/>
      <c r="AZ48" s="41"/>
      <c r="BA48" s="41"/>
      <c r="BB48" s="41"/>
      <c r="BC48" s="41"/>
      <c r="BD48" s="41"/>
      <c r="BE48" s="41"/>
      <c r="BF48" s="41"/>
      <c r="BG48" s="41"/>
      <c r="BH48" s="41"/>
      <c r="BI48" s="41"/>
      <c r="BJ48" s="41"/>
    </row>
    <row r="49" spans="2:62" ht="18.75" customHeight="1" x14ac:dyDescent="0.4">
      <c r="B49" s="92"/>
      <c r="C49" s="93"/>
      <c r="F49" s="141"/>
      <c r="G49" s="90" t="s">
        <v>36</v>
      </c>
      <c r="H49" s="90"/>
      <c r="I49" s="91"/>
      <c r="J49" s="65"/>
      <c r="K49" s="59" t="s">
        <v>37</v>
      </c>
      <c r="L49" s="59"/>
      <c r="M49" s="61"/>
      <c r="N49" s="81"/>
      <c r="O49" s="59" t="s">
        <v>38</v>
      </c>
      <c r="P49" s="59"/>
      <c r="Q49" s="61"/>
      <c r="R49" s="81"/>
      <c r="S49" s="59" t="s">
        <v>39</v>
      </c>
      <c r="T49" s="59"/>
      <c r="U49" s="61"/>
      <c r="V49" s="81"/>
      <c r="W49" s="59" t="s">
        <v>40</v>
      </c>
      <c r="X49" s="59"/>
      <c r="Y49" s="60"/>
      <c r="Z49" s="47"/>
      <c r="AA49" s="15"/>
      <c r="AB49" s="51"/>
      <c r="AC49" s="50">
        <f>AI49+AJ49+AK49+AL49</f>
        <v>0</v>
      </c>
      <c r="AD49" s="8" t="b">
        <v>0</v>
      </c>
      <c r="AE49" s="8" t="b">
        <v>0</v>
      </c>
      <c r="AF49" s="8" t="b">
        <v>0</v>
      </c>
      <c r="AG49" s="8" t="b">
        <v>0</v>
      </c>
      <c r="AI49" s="8">
        <f>IF(AD49,1,0)</f>
        <v>0</v>
      </c>
      <c r="AJ49" s="8">
        <f t="shared" ref="AJ49" si="5">IF(AE49,1,0)</f>
        <v>0</v>
      </c>
      <c r="AK49" s="8">
        <f t="shared" ref="AK49" si="6">IF(AF49,1,0)</f>
        <v>0</v>
      </c>
      <c r="AL49" s="8">
        <f t="shared" ref="AL49" si="7">IF(AG49,1,0)</f>
        <v>0</v>
      </c>
      <c r="AW49" s="41"/>
      <c r="AX49" s="41"/>
      <c r="AY49" s="41"/>
      <c r="AZ49" s="41"/>
      <c r="BA49" s="41"/>
      <c r="BB49" s="41"/>
      <c r="BC49" s="41"/>
      <c r="BD49" s="41"/>
      <c r="BE49" s="41"/>
      <c r="BF49" s="41"/>
      <c r="BG49" s="41"/>
      <c r="BH49" s="41"/>
      <c r="BI49" s="41"/>
      <c r="BJ49" s="41"/>
    </row>
    <row r="50" spans="2:62" ht="18.75" customHeight="1" thickBot="1" x14ac:dyDescent="0.45">
      <c r="B50" s="102"/>
      <c r="C50" s="103"/>
      <c r="F50" s="141"/>
      <c r="G50" s="90"/>
      <c r="H50" s="90"/>
      <c r="I50" s="91"/>
      <c r="J50" s="65"/>
      <c r="K50" s="59"/>
      <c r="L50" s="59"/>
      <c r="M50" s="61"/>
      <c r="N50" s="81"/>
      <c r="O50" s="59"/>
      <c r="P50" s="59"/>
      <c r="Q50" s="61"/>
      <c r="R50" s="81"/>
      <c r="S50" s="59"/>
      <c r="T50" s="59"/>
      <c r="U50" s="61"/>
      <c r="V50" s="81"/>
      <c r="W50" s="59"/>
      <c r="X50" s="59"/>
      <c r="Y50" s="60"/>
      <c r="Z50" s="47"/>
      <c r="AA50" s="15"/>
      <c r="AB50" s="51"/>
      <c r="AC50" s="50"/>
      <c r="AW50" s="41"/>
      <c r="AX50" s="41"/>
      <c r="AY50" s="41"/>
      <c r="AZ50" s="41"/>
      <c r="BA50" s="41"/>
      <c r="BB50" s="41"/>
      <c r="BC50" s="41"/>
      <c r="BD50" s="41"/>
      <c r="BE50" s="41"/>
      <c r="BF50" s="41"/>
      <c r="BG50" s="41"/>
      <c r="BH50" s="41"/>
      <c r="BI50" s="41"/>
      <c r="BJ50" s="41"/>
    </row>
    <row r="51" spans="2:62" ht="18.75" customHeight="1" thickTop="1" x14ac:dyDescent="0.4">
      <c r="B51" s="104"/>
      <c r="C51" s="105"/>
      <c r="F51" s="141"/>
      <c r="G51" s="90"/>
      <c r="H51" s="90"/>
      <c r="I51" s="91"/>
      <c r="J51" s="65"/>
      <c r="K51" s="59"/>
      <c r="L51" s="59"/>
      <c r="M51" s="61"/>
      <c r="N51" s="81"/>
      <c r="O51" s="59"/>
      <c r="P51" s="59"/>
      <c r="Q51" s="61"/>
      <c r="R51" s="81"/>
      <c r="S51" s="59"/>
      <c r="T51" s="59"/>
      <c r="U51" s="61"/>
      <c r="V51" s="81"/>
      <c r="W51" s="59"/>
      <c r="X51" s="59"/>
      <c r="Y51" s="60"/>
      <c r="Z51" s="47"/>
      <c r="AA51" s="15"/>
      <c r="AB51" s="51"/>
      <c r="AC51" s="50"/>
      <c r="AW51" s="41"/>
      <c r="AX51" s="41"/>
      <c r="AY51" s="41"/>
      <c r="AZ51" s="41"/>
      <c r="BA51" s="41"/>
      <c r="BB51" s="41"/>
      <c r="BC51" s="41"/>
      <c r="BD51" s="41"/>
      <c r="BE51" s="41"/>
      <c r="BF51" s="41"/>
      <c r="BG51" s="41"/>
      <c r="BH51" s="41"/>
      <c r="BI51" s="41"/>
      <c r="BJ51" s="41"/>
    </row>
    <row r="52" spans="2:62" ht="6" customHeight="1" x14ac:dyDescent="0.4">
      <c r="B52" s="106"/>
      <c r="C52" s="107"/>
      <c r="F52" s="141"/>
      <c r="G52" s="90"/>
      <c r="H52" s="90"/>
      <c r="I52" s="91"/>
      <c r="J52" s="65"/>
      <c r="K52" s="59"/>
      <c r="L52" s="59"/>
      <c r="M52" s="61"/>
      <c r="N52" s="81"/>
      <c r="O52" s="59"/>
      <c r="P52" s="59"/>
      <c r="Q52" s="61"/>
      <c r="R52" s="81"/>
      <c r="S52" s="59"/>
      <c r="T52" s="59"/>
      <c r="U52" s="61"/>
      <c r="V52" s="81"/>
      <c r="W52" s="59"/>
      <c r="X52" s="59"/>
      <c r="Y52" s="60"/>
      <c r="Z52" s="47"/>
      <c r="AA52" s="15"/>
      <c r="AB52" s="51"/>
      <c r="AW52" s="41"/>
      <c r="AX52" s="41"/>
      <c r="AY52" s="41"/>
      <c r="AZ52" s="41"/>
      <c r="BA52" s="41"/>
      <c r="BB52" s="41"/>
      <c r="BC52" s="41"/>
      <c r="BD52" s="41"/>
      <c r="BE52" s="41"/>
      <c r="BF52" s="41"/>
      <c r="BG52" s="41"/>
      <c r="BH52" s="41"/>
      <c r="BI52" s="41"/>
      <c r="BJ52" s="41"/>
    </row>
    <row r="53" spans="2:62" ht="12" customHeight="1" x14ac:dyDescent="0.4">
      <c r="B53" s="106"/>
      <c r="C53" s="107"/>
      <c r="F53" s="141"/>
      <c r="G53" s="90"/>
      <c r="H53" s="90"/>
      <c r="I53" s="91"/>
      <c r="J53" s="65"/>
      <c r="K53" s="59"/>
      <c r="L53" s="59"/>
      <c r="M53" s="61"/>
      <c r="N53" s="81"/>
      <c r="O53" s="59"/>
      <c r="P53" s="59"/>
      <c r="Q53" s="61"/>
      <c r="R53" s="81"/>
      <c r="S53" s="59"/>
      <c r="T53" s="59"/>
      <c r="U53" s="61"/>
      <c r="V53" s="81"/>
      <c r="W53" s="59"/>
      <c r="X53" s="59"/>
      <c r="Y53" s="60"/>
      <c r="Z53" s="47"/>
      <c r="AA53" s="15"/>
      <c r="AB53" s="51"/>
      <c r="AW53" s="41"/>
      <c r="AX53" s="41"/>
      <c r="AY53" s="41"/>
      <c r="AZ53" s="41"/>
      <c r="BA53" s="41"/>
      <c r="BB53" s="41"/>
      <c r="BC53" s="41"/>
      <c r="BD53" s="41"/>
      <c r="BE53" s="41"/>
      <c r="BF53" s="41"/>
      <c r="BG53" s="41"/>
      <c r="BH53" s="41"/>
      <c r="BI53" s="41"/>
      <c r="BJ53" s="41"/>
    </row>
    <row r="54" spans="2:62" ht="18.75" customHeight="1" x14ac:dyDescent="0.4">
      <c r="B54" s="106"/>
      <c r="C54" s="107"/>
      <c r="F54" s="141"/>
      <c r="G54" s="90" t="s">
        <v>41</v>
      </c>
      <c r="H54" s="90"/>
      <c r="I54" s="91"/>
      <c r="J54" s="65"/>
      <c r="K54" s="59" t="s">
        <v>42</v>
      </c>
      <c r="L54" s="59"/>
      <c r="M54" s="61"/>
      <c r="N54" s="81"/>
      <c r="O54" s="59" t="s">
        <v>43</v>
      </c>
      <c r="P54" s="59"/>
      <c r="Q54" s="61"/>
      <c r="R54" s="81"/>
      <c r="S54" s="59" t="s">
        <v>44</v>
      </c>
      <c r="T54" s="59"/>
      <c r="U54" s="61"/>
      <c r="V54" s="81"/>
      <c r="W54" s="59" t="s">
        <v>45</v>
      </c>
      <c r="X54" s="59"/>
      <c r="Y54" s="60"/>
      <c r="Z54" s="47"/>
      <c r="AA54" s="15"/>
      <c r="AB54" s="51"/>
      <c r="AC54" s="50">
        <f>AI54+AJ54+AK54+AL54</f>
        <v>0</v>
      </c>
      <c r="AD54" s="8" t="b">
        <v>0</v>
      </c>
      <c r="AE54" s="8" t="b">
        <v>0</v>
      </c>
      <c r="AF54" s="8" t="b">
        <v>0</v>
      </c>
      <c r="AG54" s="8" t="b">
        <v>0</v>
      </c>
      <c r="AI54" s="8">
        <f>IF(AD54,1,0)</f>
        <v>0</v>
      </c>
      <c r="AJ54" s="8">
        <f t="shared" ref="AJ54" si="8">IF(AE54,1,0)</f>
        <v>0</v>
      </c>
      <c r="AK54" s="8">
        <f t="shared" ref="AK54" si="9">IF(AF54,1,0)</f>
        <v>0</v>
      </c>
      <c r="AL54" s="8">
        <f t="shared" ref="AL54" si="10">IF(AG54,1,0)</f>
        <v>0</v>
      </c>
      <c r="AW54" s="41"/>
      <c r="AX54" s="41"/>
      <c r="AY54" s="41"/>
      <c r="AZ54" s="41"/>
      <c r="BA54" s="41"/>
      <c r="BB54" s="41"/>
      <c r="BC54" s="41"/>
      <c r="BD54" s="41"/>
      <c r="BE54" s="41"/>
      <c r="BF54" s="41"/>
      <c r="BG54" s="41"/>
      <c r="BH54" s="41"/>
      <c r="BI54" s="41"/>
      <c r="BJ54" s="41"/>
    </row>
    <row r="55" spans="2:62" ht="26.25" customHeight="1" x14ac:dyDescent="0.4">
      <c r="B55" s="106"/>
      <c r="C55" s="107"/>
      <c r="F55" s="141"/>
      <c r="G55" s="90"/>
      <c r="H55" s="90"/>
      <c r="I55" s="91"/>
      <c r="J55" s="65"/>
      <c r="K55" s="59"/>
      <c r="L55" s="59"/>
      <c r="M55" s="61"/>
      <c r="N55" s="81"/>
      <c r="O55" s="59"/>
      <c r="P55" s="59"/>
      <c r="Q55" s="61"/>
      <c r="R55" s="81"/>
      <c r="S55" s="59"/>
      <c r="T55" s="59"/>
      <c r="U55" s="61"/>
      <c r="V55" s="81"/>
      <c r="W55" s="59"/>
      <c r="X55" s="59"/>
      <c r="Y55" s="60"/>
      <c r="Z55" s="47"/>
      <c r="AA55" s="15"/>
      <c r="AB55" s="19"/>
      <c r="AC55" s="50"/>
      <c r="AW55" s="41"/>
      <c r="AX55" s="41"/>
      <c r="AY55" s="41"/>
      <c r="AZ55" s="41"/>
      <c r="BA55" s="41"/>
      <c r="BB55" s="41"/>
      <c r="BC55" s="41"/>
      <c r="BD55" s="41"/>
      <c r="BE55" s="41"/>
      <c r="BF55" s="41"/>
      <c r="BG55" s="41"/>
      <c r="BH55" s="41"/>
      <c r="BI55" s="41"/>
      <c r="BJ55" s="41"/>
    </row>
    <row r="56" spans="2:62" ht="32.25" customHeight="1" x14ac:dyDescent="0.4">
      <c r="B56" s="106"/>
      <c r="C56" s="107"/>
      <c r="F56" s="141"/>
      <c r="G56" s="90"/>
      <c r="H56" s="90"/>
      <c r="I56" s="91"/>
      <c r="J56" s="65"/>
      <c r="K56" s="59"/>
      <c r="L56" s="59"/>
      <c r="M56" s="61"/>
      <c r="N56" s="81"/>
      <c r="O56" s="59"/>
      <c r="P56" s="59"/>
      <c r="Q56" s="61"/>
      <c r="R56" s="81"/>
      <c r="S56" s="59"/>
      <c r="T56" s="59"/>
      <c r="U56" s="61"/>
      <c r="V56" s="81"/>
      <c r="W56" s="59"/>
      <c r="X56" s="59"/>
      <c r="Y56" s="60"/>
      <c r="Z56" s="47"/>
      <c r="AA56" s="15"/>
      <c r="AB56" s="19"/>
      <c r="AC56" s="50"/>
      <c r="AW56" s="41"/>
      <c r="AX56" s="41"/>
      <c r="AY56" s="41"/>
      <c r="AZ56" s="41"/>
      <c r="BA56" s="41"/>
      <c r="BB56" s="41"/>
      <c r="BC56" s="41"/>
      <c r="BD56" s="41"/>
      <c r="BE56" s="41"/>
      <c r="BF56" s="41"/>
      <c r="BG56" s="41"/>
      <c r="BH56" s="41"/>
      <c r="BI56" s="41"/>
      <c r="BJ56" s="41"/>
    </row>
    <row r="57" spans="2:62" ht="3.75" customHeight="1" x14ac:dyDescent="0.4">
      <c r="B57" s="106"/>
      <c r="C57" s="107"/>
      <c r="F57" s="141"/>
      <c r="G57" s="90"/>
      <c r="H57" s="90"/>
      <c r="I57" s="91"/>
      <c r="J57" s="65"/>
      <c r="K57" s="59"/>
      <c r="L57" s="59"/>
      <c r="M57" s="61"/>
      <c r="N57" s="81"/>
      <c r="O57" s="59"/>
      <c r="P57" s="59"/>
      <c r="Q57" s="61"/>
      <c r="R57" s="81"/>
      <c r="S57" s="59"/>
      <c r="T57" s="59"/>
      <c r="U57" s="61"/>
      <c r="V57" s="81"/>
      <c r="W57" s="59"/>
      <c r="X57" s="59"/>
      <c r="Y57" s="60"/>
      <c r="Z57" s="47"/>
      <c r="AA57" s="15"/>
      <c r="AB57" s="19"/>
      <c r="AW57" s="41"/>
      <c r="AX57" s="41"/>
      <c r="AY57" s="41"/>
      <c r="AZ57" s="41"/>
      <c r="BA57" s="41"/>
      <c r="BB57" s="41"/>
      <c r="BC57" s="41"/>
      <c r="BD57" s="41"/>
      <c r="BE57" s="41"/>
      <c r="BF57" s="41"/>
      <c r="BG57" s="41"/>
      <c r="BH57" s="41"/>
      <c r="BI57" s="41"/>
      <c r="BJ57" s="41"/>
    </row>
    <row r="58" spans="2:62" ht="3" customHeight="1" x14ac:dyDescent="0.4">
      <c r="B58" s="106"/>
      <c r="C58" s="107"/>
      <c r="F58" s="141"/>
      <c r="G58" s="90"/>
      <c r="H58" s="90"/>
      <c r="I58" s="91"/>
      <c r="J58" s="65"/>
      <c r="K58" s="59"/>
      <c r="L58" s="59"/>
      <c r="M58" s="61"/>
      <c r="N58" s="81"/>
      <c r="O58" s="59"/>
      <c r="P58" s="59"/>
      <c r="Q58" s="61"/>
      <c r="R58" s="81"/>
      <c r="S58" s="59"/>
      <c r="T58" s="59"/>
      <c r="U58" s="61"/>
      <c r="V58" s="81"/>
      <c r="W58" s="59"/>
      <c r="X58" s="59"/>
      <c r="Y58" s="60"/>
      <c r="Z58" s="47"/>
      <c r="AA58" s="15"/>
      <c r="AB58" s="19"/>
      <c r="AW58" s="41"/>
      <c r="AX58" s="41"/>
      <c r="AY58" s="41"/>
      <c r="AZ58" s="41"/>
      <c r="BA58" s="41"/>
      <c r="BB58" s="41"/>
      <c r="BC58" s="41"/>
      <c r="BD58" s="41"/>
      <c r="BE58" s="41"/>
      <c r="BF58" s="41"/>
      <c r="BG58" s="41"/>
      <c r="BH58" s="41"/>
      <c r="BI58" s="41"/>
      <c r="BJ58" s="41"/>
    </row>
    <row r="59" spans="2:62" ht="18.75" customHeight="1" x14ac:dyDescent="0.4">
      <c r="B59" s="106"/>
      <c r="C59" s="107"/>
      <c r="F59" s="141"/>
      <c r="G59" s="87" t="s">
        <v>78</v>
      </c>
      <c r="H59" s="87"/>
      <c r="I59" s="88"/>
      <c r="J59" s="65"/>
      <c r="K59" s="59" t="s">
        <v>46</v>
      </c>
      <c r="L59" s="59"/>
      <c r="M59" s="61"/>
      <c r="N59" s="81"/>
      <c r="O59" s="59" t="s">
        <v>47</v>
      </c>
      <c r="P59" s="59"/>
      <c r="Q59" s="61"/>
      <c r="R59" s="81"/>
      <c r="S59" s="59" t="s">
        <v>48</v>
      </c>
      <c r="T59" s="59"/>
      <c r="U59" s="61"/>
      <c r="V59" s="81"/>
      <c r="W59" s="59" t="s">
        <v>49</v>
      </c>
      <c r="X59" s="59"/>
      <c r="Y59" s="60"/>
      <c r="Z59" s="47"/>
      <c r="AA59" s="15"/>
      <c r="AB59" s="19"/>
      <c r="AC59" s="50">
        <f>AI59+AJ59+AK59+AL59</f>
        <v>0</v>
      </c>
      <c r="AD59" s="8" t="b">
        <v>0</v>
      </c>
      <c r="AE59" s="8" t="b">
        <v>0</v>
      </c>
      <c r="AF59" s="8" t="b">
        <v>0</v>
      </c>
      <c r="AG59" s="8" t="b">
        <v>0</v>
      </c>
      <c r="AI59" s="8">
        <f>IF(AD59,1,0)</f>
        <v>0</v>
      </c>
      <c r="AJ59" s="8">
        <f t="shared" ref="AJ59" si="11">IF(AE59,1,0)</f>
        <v>0</v>
      </c>
      <c r="AK59" s="8">
        <f t="shared" ref="AK59" si="12">IF(AF59,1,0)</f>
        <v>0</v>
      </c>
      <c r="AL59" s="8">
        <f t="shared" ref="AL59" si="13">IF(AG59,1,0)</f>
        <v>0</v>
      </c>
      <c r="AW59" s="41"/>
      <c r="AX59" s="41"/>
      <c r="AY59" s="41"/>
      <c r="AZ59" s="41"/>
      <c r="BA59" s="41"/>
      <c r="BB59" s="41"/>
      <c r="BC59" s="41"/>
      <c r="BD59" s="41"/>
      <c r="BE59" s="41"/>
      <c r="BF59" s="41"/>
      <c r="BG59" s="41"/>
      <c r="BH59" s="41"/>
      <c r="BI59" s="41"/>
      <c r="BJ59" s="41"/>
    </row>
    <row r="60" spans="2:62" ht="18.75" customHeight="1" x14ac:dyDescent="0.4">
      <c r="B60" s="106"/>
      <c r="C60" s="107"/>
      <c r="F60" s="141"/>
      <c r="G60" s="87"/>
      <c r="H60" s="87"/>
      <c r="I60" s="88"/>
      <c r="J60" s="65"/>
      <c r="K60" s="59"/>
      <c r="L60" s="59"/>
      <c r="M60" s="61"/>
      <c r="N60" s="81"/>
      <c r="O60" s="59"/>
      <c r="P60" s="59"/>
      <c r="Q60" s="61"/>
      <c r="R60" s="81"/>
      <c r="S60" s="59"/>
      <c r="T60" s="59"/>
      <c r="U60" s="61"/>
      <c r="V60" s="81"/>
      <c r="W60" s="59"/>
      <c r="X60" s="59"/>
      <c r="Y60" s="60"/>
      <c r="Z60" s="47"/>
      <c r="AA60" s="15"/>
      <c r="AB60" s="19"/>
      <c r="AC60" s="50"/>
      <c r="AW60" s="41"/>
      <c r="AX60" s="41"/>
      <c r="AY60" s="41"/>
      <c r="AZ60" s="41"/>
      <c r="BA60" s="41"/>
      <c r="BB60" s="41"/>
      <c r="BC60" s="41"/>
      <c r="BD60" s="41"/>
      <c r="BE60" s="41"/>
      <c r="BF60" s="41"/>
      <c r="BG60" s="41"/>
      <c r="BH60" s="41"/>
      <c r="BI60" s="41"/>
      <c r="BJ60" s="41"/>
    </row>
    <row r="61" spans="2:62" ht="18.75" customHeight="1" x14ac:dyDescent="0.4">
      <c r="B61" s="106"/>
      <c r="C61" s="107"/>
      <c r="F61" s="141"/>
      <c r="G61" s="87"/>
      <c r="H61" s="87"/>
      <c r="I61" s="88"/>
      <c r="J61" s="65"/>
      <c r="K61" s="59"/>
      <c r="L61" s="59"/>
      <c r="M61" s="61"/>
      <c r="N61" s="81"/>
      <c r="O61" s="59"/>
      <c r="P61" s="59"/>
      <c r="Q61" s="61"/>
      <c r="R61" s="81"/>
      <c r="S61" s="59"/>
      <c r="T61" s="59"/>
      <c r="U61" s="61"/>
      <c r="V61" s="81"/>
      <c r="W61" s="59"/>
      <c r="X61" s="59"/>
      <c r="Y61" s="60"/>
      <c r="Z61" s="47"/>
      <c r="AA61" s="15"/>
      <c r="AB61" s="19"/>
      <c r="AC61" s="50"/>
      <c r="AW61" s="41"/>
      <c r="AX61" s="41"/>
      <c r="AY61" s="41"/>
      <c r="AZ61" s="41"/>
      <c r="BA61" s="41"/>
      <c r="BB61" s="41"/>
      <c r="BC61" s="41"/>
      <c r="BD61" s="41"/>
      <c r="BE61" s="41"/>
      <c r="BF61" s="41"/>
      <c r="BG61" s="41"/>
      <c r="BH61" s="41"/>
      <c r="BI61" s="41"/>
      <c r="BJ61" s="41"/>
    </row>
    <row r="62" spans="2:62" ht="47.25" customHeight="1" x14ac:dyDescent="0.4">
      <c r="B62" s="106"/>
      <c r="C62" s="107"/>
      <c r="F62" s="141"/>
      <c r="G62" s="87"/>
      <c r="H62" s="87"/>
      <c r="I62" s="88"/>
      <c r="J62" s="65"/>
      <c r="K62" s="59"/>
      <c r="L62" s="59"/>
      <c r="M62" s="61"/>
      <c r="N62" s="81"/>
      <c r="O62" s="59"/>
      <c r="P62" s="59"/>
      <c r="Q62" s="61"/>
      <c r="R62" s="81"/>
      <c r="S62" s="59"/>
      <c r="T62" s="59"/>
      <c r="U62" s="61"/>
      <c r="V62" s="81"/>
      <c r="W62" s="59"/>
      <c r="X62" s="59"/>
      <c r="Y62" s="60"/>
      <c r="Z62" s="47"/>
      <c r="AA62" s="15"/>
      <c r="AB62" s="19"/>
      <c r="AW62" s="41"/>
      <c r="AX62" s="41"/>
      <c r="AY62" s="41"/>
      <c r="AZ62" s="41"/>
      <c r="BA62" s="41"/>
      <c r="BB62" s="41"/>
      <c r="BC62" s="41"/>
      <c r="BD62" s="41"/>
      <c r="BE62" s="41"/>
      <c r="BF62" s="41"/>
      <c r="BG62" s="41"/>
      <c r="BH62" s="41"/>
      <c r="BI62" s="41"/>
      <c r="BJ62" s="41"/>
    </row>
    <row r="63" spans="2:62" ht="4.5" customHeight="1" x14ac:dyDescent="0.4">
      <c r="B63" s="106"/>
      <c r="C63" s="107"/>
      <c r="F63" s="141"/>
      <c r="G63" s="87"/>
      <c r="H63" s="87"/>
      <c r="I63" s="88"/>
      <c r="J63" s="65"/>
      <c r="K63" s="59"/>
      <c r="L63" s="59"/>
      <c r="M63" s="61"/>
      <c r="N63" s="81"/>
      <c r="O63" s="59"/>
      <c r="P63" s="59"/>
      <c r="Q63" s="61"/>
      <c r="R63" s="81"/>
      <c r="S63" s="59"/>
      <c r="T63" s="59"/>
      <c r="U63" s="61"/>
      <c r="V63" s="81"/>
      <c r="W63" s="59"/>
      <c r="X63" s="59"/>
      <c r="Y63" s="60"/>
      <c r="Z63" s="47"/>
      <c r="AA63" s="15"/>
      <c r="AB63" s="19"/>
      <c r="AW63" s="41"/>
      <c r="AX63" s="41"/>
      <c r="AY63" s="41"/>
      <c r="AZ63" s="41"/>
      <c r="BA63" s="41"/>
      <c r="BB63" s="41"/>
      <c r="BC63" s="41"/>
      <c r="BD63" s="41"/>
      <c r="BE63" s="41"/>
      <c r="BF63" s="41"/>
      <c r="BG63" s="41"/>
      <c r="BH63" s="41"/>
      <c r="BI63" s="41"/>
      <c r="BJ63" s="41"/>
    </row>
    <row r="64" spans="2:62" ht="18.75" customHeight="1" x14ac:dyDescent="0.4">
      <c r="B64" s="106"/>
      <c r="C64" s="107"/>
      <c r="F64" s="141"/>
      <c r="G64" s="90" t="s">
        <v>50</v>
      </c>
      <c r="H64" s="90"/>
      <c r="I64" s="91"/>
      <c r="J64" s="65"/>
      <c r="K64" s="59" t="s">
        <v>51</v>
      </c>
      <c r="L64" s="59"/>
      <c r="M64" s="61"/>
      <c r="N64" s="81"/>
      <c r="O64" s="59" t="s">
        <v>52</v>
      </c>
      <c r="P64" s="59"/>
      <c r="Q64" s="61"/>
      <c r="R64" s="81"/>
      <c r="S64" s="59" t="s">
        <v>53</v>
      </c>
      <c r="T64" s="59"/>
      <c r="U64" s="59"/>
      <c r="V64" s="59"/>
      <c r="W64" s="59"/>
      <c r="X64" s="59"/>
      <c r="Y64" s="60"/>
      <c r="Z64" s="47"/>
      <c r="AA64" s="15"/>
      <c r="AB64" s="19"/>
      <c r="AC64" s="50">
        <f>AI64+AJ64+AK64</f>
        <v>0</v>
      </c>
      <c r="AD64" s="8" t="b">
        <v>0</v>
      </c>
      <c r="AE64" s="8" t="b">
        <v>0</v>
      </c>
      <c r="AF64" s="8" t="b">
        <v>0</v>
      </c>
      <c r="AI64" s="8">
        <f>IF(AD64,1,0)</f>
        <v>0</v>
      </c>
      <c r="AJ64" s="8">
        <f t="shared" ref="AJ64" si="14">IF(AE64,1,0)</f>
        <v>0</v>
      </c>
      <c r="AK64" s="8">
        <f>IF(AF64,2,0)</f>
        <v>0</v>
      </c>
      <c r="AL64" s="8" t="s">
        <v>56</v>
      </c>
      <c r="AW64" s="41"/>
      <c r="AX64" s="41"/>
      <c r="AY64" s="41"/>
      <c r="AZ64" s="41"/>
      <c r="BA64" s="41"/>
      <c r="BB64" s="41"/>
      <c r="BC64" s="41"/>
      <c r="BD64" s="41"/>
      <c r="BE64" s="41"/>
      <c r="BF64" s="41"/>
      <c r="BG64" s="41"/>
      <c r="BH64" s="41"/>
      <c r="BI64" s="41"/>
      <c r="BJ64" s="41"/>
    </row>
    <row r="65" spans="2:62" ht="18.75" customHeight="1" x14ac:dyDescent="0.4">
      <c r="B65" s="106"/>
      <c r="C65" s="107"/>
      <c r="F65" s="141"/>
      <c r="G65" s="90"/>
      <c r="H65" s="90"/>
      <c r="I65" s="91"/>
      <c r="J65" s="65"/>
      <c r="K65" s="59"/>
      <c r="L65" s="59"/>
      <c r="M65" s="61"/>
      <c r="N65" s="81"/>
      <c r="O65" s="59"/>
      <c r="P65" s="59"/>
      <c r="Q65" s="61"/>
      <c r="R65" s="81"/>
      <c r="S65" s="59"/>
      <c r="T65" s="59"/>
      <c r="U65" s="59"/>
      <c r="V65" s="59"/>
      <c r="W65" s="59"/>
      <c r="X65" s="59"/>
      <c r="Y65" s="60"/>
      <c r="Z65" s="47"/>
      <c r="AA65" s="15"/>
      <c r="AB65" s="19"/>
      <c r="AC65" s="50"/>
      <c r="AW65" s="41"/>
      <c r="AX65" s="41"/>
      <c r="AY65" s="41"/>
      <c r="AZ65" s="41"/>
      <c r="BA65" s="41"/>
      <c r="BB65" s="41"/>
      <c r="BC65" s="41"/>
      <c r="BD65" s="41"/>
      <c r="BE65" s="41"/>
      <c r="BF65" s="41"/>
      <c r="BG65" s="41"/>
      <c r="BH65" s="41"/>
      <c r="BI65" s="41"/>
      <c r="BJ65" s="41"/>
    </row>
    <row r="66" spans="2:62" ht="18.75" customHeight="1" thickBot="1" x14ac:dyDescent="0.45">
      <c r="B66" s="108"/>
      <c r="C66" s="109"/>
      <c r="F66" s="141"/>
      <c r="G66" s="90"/>
      <c r="H66" s="90"/>
      <c r="I66" s="91"/>
      <c r="J66" s="65"/>
      <c r="K66" s="59"/>
      <c r="L66" s="59"/>
      <c r="M66" s="61"/>
      <c r="N66" s="81"/>
      <c r="O66" s="59"/>
      <c r="P66" s="59"/>
      <c r="Q66" s="61"/>
      <c r="R66" s="81"/>
      <c r="S66" s="59"/>
      <c r="T66" s="59"/>
      <c r="U66" s="59"/>
      <c r="V66" s="59"/>
      <c r="W66" s="59"/>
      <c r="X66" s="59"/>
      <c r="Y66" s="60"/>
      <c r="Z66" s="47"/>
      <c r="AA66" s="15"/>
      <c r="AB66" s="19"/>
      <c r="AC66" s="50"/>
      <c r="AW66" s="41"/>
      <c r="AX66" s="41"/>
      <c r="AY66" s="41"/>
      <c r="AZ66" s="41"/>
      <c r="BA66" s="41"/>
      <c r="BB66" s="41"/>
      <c r="BC66" s="41"/>
      <c r="BD66" s="41"/>
      <c r="BE66" s="41"/>
      <c r="BF66" s="41"/>
      <c r="BG66" s="41"/>
      <c r="BH66" s="41"/>
      <c r="BI66" s="41"/>
      <c r="BJ66" s="41"/>
    </row>
    <row r="67" spans="2:62" ht="13.5" customHeight="1" thickTop="1" x14ac:dyDescent="0.85">
      <c r="B67" s="25"/>
      <c r="C67" s="26"/>
      <c r="F67" s="141"/>
      <c r="G67" s="90"/>
      <c r="H67" s="90"/>
      <c r="I67" s="91"/>
      <c r="J67" s="65"/>
      <c r="K67" s="59"/>
      <c r="L67" s="59"/>
      <c r="M67" s="61"/>
      <c r="N67" s="81"/>
      <c r="O67" s="59"/>
      <c r="P67" s="59"/>
      <c r="Q67" s="61"/>
      <c r="R67" s="81"/>
      <c r="S67" s="59"/>
      <c r="T67" s="59"/>
      <c r="U67" s="59"/>
      <c r="V67" s="59"/>
      <c r="W67" s="59"/>
      <c r="X67" s="59"/>
      <c r="Y67" s="60"/>
      <c r="Z67" s="47"/>
      <c r="AA67" s="15"/>
      <c r="AB67" s="19"/>
      <c r="AW67" s="41"/>
      <c r="AX67" s="41"/>
      <c r="AY67" s="41"/>
      <c r="AZ67" s="41"/>
      <c r="BA67" s="41"/>
      <c r="BB67" s="41"/>
      <c r="BC67" s="41"/>
      <c r="BD67" s="41"/>
      <c r="BE67" s="41"/>
      <c r="BF67" s="41"/>
      <c r="BG67" s="41"/>
      <c r="BH67" s="41"/>
      <c r="BI67" s="41"/>
      <c r="BJ67" s="41"/>
    </row>
    <row r="68" spans="2:62" ht="37.5" customHeight="1" x14ac:dyDescent="0.8">
      <c r="B68" s="27" t="s">
        <v>70</v>
      </c>
      <c r="C68" s="28" t="str">
        <f>IF(V3="","",V3)</f>
        <v/>
      </c>
      <c r="F68" s="141"/>
      <c r="G68" s="90"/>
      <c r="H68" s="90"/>
      <c r="I68" s="91"/>
      <c r="J68" s="65"/>
      <c r="K68" s="59"/>
      <c r="L68" s="59"/>
      <c r="M68" s="61"/>
      <c r="N68" s="81"/>
      <c r="O68" s="59"/>
      <c r="P68" s="59"/>
      <c r="Q68" s="61"/>
      <c r="R68" s="81"/>
      <c r="S68" s="59"/>
      <c r="T68" s="59"/>
      <c r="U68" s="59"/>
      <c r="V68" s="59"/>
      <c r="W68" s="59"/>
      <c r="X68" s="59"/>
      <c r="Y68" s="60"/>
      <c r="Z68" s="47"/>
      <c r="AA68" s="15"/>
      <c r="AB68" s="19"/>
      <c r="AW68" s="41"/>
      <c r="AX68" s="41"/>
      <c r="AY68" s="41"/>
      <c r="AZ68" s="41"/>
      <c r="BA68" s="41"/>
      <c r="BB68" s="41"/>
      <c r="BC68" s="41"/>
      <c r="BD68" s="41"/>
      <c r="BE68" s="41"/>
      <c r="BF68" s="41"/>
      <c r="BG68" s="41"/>
      <c r="BH68" s="41"/>
      <c r="BI68" s="41"/>
      <c r="BJ68" s="41"/>
    </row>
    <row r="69" spans="2:62" ht="4.5" customHeight="1" thickBot="1" x14ac:dyDescent="0.45">
      <c r="F69" s="142"/>
      <c r="G69" s="114"/>
      <c r="H69" s="114"/>
      <c r="I69" s="115"/>
      <c r="J69" s="116"/>
      <c r="K69" s="85"/>
      <c r="L69" s="85"/>
      <c r="M69" s="89"/>
      <c r="N69" s="117"/>
      <c r="O69" s="85"/>
      <c r="P69" s="85"/>
      <c r="Q69" s="89"/>
      <c r="R69" s="117"/>
      <c r="S69" s="85"/>
      <c r="T69" s="85"/>
      <c r="U69" s="85"/>
      <c r="V69" s="85"/>
      <c r="W69" s="85"/>
      <c r="X69" s="85"/>
      <c r="Y69" s="86"/>
      <c r="Z69" s="47"/>
      <c r="AA69" s="15"/>
      <c r="AB69" s="19"/>
      <c r="AW69" s="41"/>
      <c r="AX69" s="41"/>
      <c r="AY69" s="41"/>
      <c r="AZ69" s="41"/>
      <c r="BA69" s="41"/>
      <c r="BB69" s="41"/>
      <c r="BC69" s="41"/>
      <c r="BD69" s="41"/>
      <c r="BE69" s="41"/>
      <c r="BF69" s="41"/>
      <c r="BG69" s="41"/>
      <c r="BH69" s="41"/>
      <c r="BI69" s="41"/>
      <c r="BJ69" s="41"/>
    </row>
    <row r="70" spans="2:62" ht="8.25" customHeight="1" thickTop="1" x14ac:dyDescent="0.4">
      <c r="Z70" s="47"/>
      <c r="AA70" s="15"/>
      <c r="AW70" s="41"/>
      <c r="AX70" s="41"/>
      <c r="AY70" s="41"/>
      <c r="AZ70" s="41"/>
      <c r="BA70" s="41"/>
      <c r="BB70" s="41"/>
      <c r="BC70" s="41"/>
      <c r="BD70" s="41"/>
      <c r="BE70" s="41"/>
      <c r="BF70" s="41"/>
      <c r="BG70" s="41"/>
      <c r="BH70" s="41"/>
      <c r="BI70" s="41"/>
      <c r="BJ70" s="41"/>
    </row>
    <row r="71" spans="2:62" ht="26.25" customHeight="1" x14ac:dyDescent="0.4">
      <c r="Z71" s="44"/>
      <c r="AW71" s="41"/>
      <c r="AX71" s="41"/>
      <c r="AY71" s="41"/>
      <c r="AZ71" s="41"/>
      <c r="BA71" s="41"/>
      <c r="BB71" s="41"/>
      <c r="BC71" s="41"/>
      <c r="BD71" s="41"/>
      <c r="BE71" s="41"/>
      <c r="BF71" s="41"/>
      <c r="BG71" s="41"/>
      <c r="BH71" s="41"/>
      <c r="BI71" s="41"/>
      <c r="BJ71" s="41"/>
    </row>
    <row r="72" spans="2:62" ht="18.75" customHeight="1" x14ac:dyDescent="0.4">
      <c r="Z72" s="44"/>
      <c r="AC72" s="20" t="s">
        <v>58</v>
      </c>
      <c r="AD72" s="8">
        <f>AB14</f>
        <v>0</v>
      </c>
      <c r="AW72" s="41"/>
      <c r="AX72" s="41"/>
      <c r="AY72" s="41"/>
      <c r="AZ72" s="41"/>
      <c r="BA72" s="41"/>
      <c r="BB72" s="41"/>
      <c r="BC72" s="41"/>
      <c r="BD72" s="41"/>
      <c r="BE72" s="41"/>
      <c r="BF72" s="41"/>
      <c r="BG72" s="41"/>
      <c r="BH72" s="41"/>
      <c r="BI72" s="41"/>
      <c r="BJ72" s="41"/>
    </row>
    <row r="73" spans="2:62" ht="18.75" customHeight="1" x14ac:dyDescent="0.4">
      <c r="Z73" s="44"/>
      <c r="AC73" s="20" t="s">
        <v>59</v>
      </c>
      <c r="AD73" s="8">
        <f>AB25</f>
        <v>0</v>
      </c>
      <c r="AW73" s="41"/>
      <c r="AX73" s="41"/>
      <c r="AY73" s="41"/>
      <c r="AZ73" s="41"/>
      <c r="BA73" s="41"/>
      <c r="BB73" s="41"/>
      <c r="BC73" s="41"/>
      <c r="BD73" s="41"/>
      <c r="BE73" s="41"/>
      <c r="BF73" s="41"/>
      <c r="BG73" s="41"/>
      <c r="BH73" s="41"/>
      <c r="BI73" s="41"/>
      <c r="BJ73" s="41"/>
    </row>
    <row r="74" spans="2:62" ht="18.75" customHeight="1" x14ac:dyDescent="0.4">
      <c r="Z74" s="44"/>
      <c r="AC74" s="20" t="s">
        <v>97</v>
      </c>
      <c r="AD74" s="8">
        <f>AB40</f>
        <v>0</v>
      </c>
      <c r="AW74" s="41"/>
      <c r="AX74" s="41"/>
      <c r="AY74" s="41"/>
      <c r="AZ74" s="41"/>
      <c r="BA74" s="41"/>
      <c r="BB74" s="41"/>
      <c r="BC74" s="41"/>
      <c r="BD74" s="41"/>
      <c r="BE74" s="41"/>
      <c r="BF74" s="41"/>
      <c r="BG74" s="41"/>
      <c r="BH74" s="41"/>
      <c r="BI74" s="41"/>
      <c r="BJ74" s="41"/>
    </row>
    <row r="75" spans="2:62" x14ac:dyDescent="0.4">
      <c r="Z75" s="44"/>
      <c r="AC75" s="20" t="s">
        <v>60</v>
      </c>
      <c r="AD75" s="8">
        <f>AB42</f>
        <v>0</v>
      </c>
      <c r="AW75" s="41"/>
      <c r="AX75" s="41"/>
      <c r="AY75" s="41"/>
      <c r="AZ75" s="41"/>
      <c r="BA75" s="41"/>
      <c r="BB75" s="41"/>
      <c r="BC75" s="41"/>
      <c r="BD75" s="41"/>
      <c r="BE75" s="41"/>
      <c r="BF75" s="41"/>
      <c r="BG75" s="41"/>
      <c r="BH75" s="41"/>
      <c r="BI75" s="41"/>
      <c r="BJ75" s="41"/>
    </row>
    <row r="76" spans="2:62" x14ac:dyDescent="0.4">
      <c r="Z76" s="44"/>
      <c r="AC76" s="20" t="s">
        <v>61</v>
      </c>
      <c r="AD76" s="8">
        <f>AB44</f>
        <v>0</v>
      </c>
      <c r="AW76" s="41"/>
      <c r="AX76" s="41"/>
      <c r="AY76" s="41"/>
      <c r="AZ76" s="41"/>
      <c r="BA76" s="41"/>
      <c r="BB76" s="41"/>
      <c r="BC76" s="41"/>
      <c r="BD76" s="41"/>
      <c r="BE76" s="41"/>
      <c r="BF76" s="41"/>
      <c r="BG76" s="41"/>
      <c r="BH76" s="41"/>
      <c r="BI76" s="41"/>
      <c r="BJ76" s="41"/>
    </row>
    <row r="77" spans="2:62" x14ac:dyDescent="0.4">
      <c r="Z77" s="44"/>
      <c r="AW77" s="41"/>
      <c r="AX77" s="41"/>
      <c r="AY77" s="41"/>
      <c r="AZ77" s="41"/>
      <c r="BA77" s="41"/>
      <c r="BB77" s="41"/>
      <c r="BC77" s="41"/>
      <c r="BD77" s="41"/>
      <c r="BE77" s="41"/>
      <c r="BF77" s="41"/>
      <c r="BG77" s="41"/>
      <c r="BH77" s="41"/>
      <c r="BI77" s="41"/>
      <c r="BJ77" s="41"/>
    </row>
    <row r="78" spans="2:62" x14ac:dyDescent="0.4">
      <c r="Z78" s="44"/>
      <c r="AW78" s="41"/>
      <c r="AX78" s="41"/>
      <c r="AY78" s="41"/>
      <c r="AZ78" s="41"/>
      <c r="BA78" s="41"/>
      <c r="BB78" s="41"/>
      <c r="BC78" s="41"/>
      <c r="BD78" s="41"/>
      <c r="BE78" s="41"/>
      <c r="BF78" s="41"/>
      <c r="BG78" s="41"/>
      <c r="BH78" s="41"/>
      <c r="BI78" s="41"/>
      <c r="BJ78" s="41"/>
    </row>
    <row r="79" spans="2:62" x14ac:dyDescent="0.4">
      <c r="Z79" s="44"/>
      <c r="AW79" s="41"/>
      <c r="AX79" s="41"/>
      <c r="AY79" s="41"/>
      <c r="AZ79" s="41"/>
      <c r="BA79" s="41"/>
      <c r="BB79" s="41"/>
      <c r="BC79" s="41"/>
      <c r="BD79" s="41"/>
      <c r="BE79" s="41"/>
      <c r="BF79" s="41"/>
      <c r="BG79" s="41"/>
      <c r="BH79" s="41"/>
      <c r="BI79" s="41"/>
      <c r="BJ79" s="41"/>
    </row>
    <row r="80" spans="2:62" x14ac:dyDescent="0.4">
      <c r="Z80" s="44"/>
      <c r="AW80" s="41"/>
      <c r="AX80" s="41"/>
      <c r="AY80" s="41"/>
      <c r="AZ80" s="41"/>
      <c r="BA80" s="41"/>
      <c r="BB80" s="41"/>
      <c r="BC80" s="41"/>
      <c r="BD80" s="41"/>
      <c r="BE80" s="41"/>
      <c r="BF80" s="41"/>
      <c r="BG80" s="41"/>
      <c r="BH80" s="41"/>
      <c r="BI80" s="41"/>
      <c r="BJ80" s="41"/>
    </row>
    <row r="81" spans="26:26" x14ac:dyDescent="0.4">
      <c r="Z81" s="44"/>
    </row>
    <row r="82" spans="26:26" x14ac:dyDescent="0.4">
      <c r="Z82" s="44"/>
    </row>
    <row r="83" spans="26:26" x14ac:dyDescent="0.4">
      <c r="Z83" s="44"/>
    </row>
  </sheetData>
  <mergeCells count="148">
    <mergeCell ref="N25:N29"/>
    <mergeCell ref="N30:N34"/>
    <mergeCell ref="N35:N39"/>
    <mergeCell ref="R25:R39"/>
    <mergeCell ref="S54:U58"/>
    <mergeCell ref="S49:U53"/>
    <mergeCell ref="R44:R48"/>
    <mergeCell ref="R49:R53"/>
    <mergeCell ref="N49:N53"/>
    <mergeCell ref="N44:N48"/>
    <mergeCell ref="K44:M48"/>
    <mergeCell ref="K49:M53"/>
    <mergeCell ref="R54:R58"/>
    <mergeCell ref="R59:R63"/>
    <mergeCell ref="R64:R69"/>
    <mergeCell ref="V59:V63"/>
    <mergeCell ref="V54:V58"/>
    <mergeCell ref="V49:V53"/>
    <mergeCell ref="V44:V48"/>
    <mergeCell ref="N7:Q9"/>
    <mergeCell ref="V3:Y3"/>
    <mergeCell ref="J2:Q2"/>
    <mergeCell ref="J3:Q3"/>
    <mergeCell ref="J18:J21"/>
    <mergeCell ref="J14:J17"/>
    <mergeCell ref="N14:N17"/>
    <mergeCell ref="R14:R17"/>
    <mergeCell ref="N18:N21"/>
    <mergeCell ref="R18:R21"/>
    <mergeCell ref="J7:M9"/>
    <mergeCell ref="J10:M10"/>
    <mergeCell ref="J11:M13"/>
    <mergeCell ref="N11:Q13"/>
    <mergeCell ref="N10:Q10"/>
    <mergeCell ref="R10:U10"/>
    <mergeCell ref="R7:U9"/>
    <mergeCell ref="R11:U13"/>
    <mergeCell ref="V11:Y13"/>
    <mergeCell ref="V10:Y10"/>
    <mergeCell ref="V7:Y9"/>
    <mergeCell ref="O14:Q17"/>
    <mergeCell ref="S14:Y17"/>
    <mergeCell ref="O18:Q21"/>
    <mergeCell ref="W42:Y42"/>
    <mergeCell ref="K43:M43"/>
    <mergeCell ref="S43:U43"/>
    <mergeCell ref="W43:Y43"/>
    <mergeCell ref="G44:I48"/>
    <mergeCell ref="G49:I53"/>
    <mergeCell ref="O43:Q43"/>
    <mergeCell ref="G64:I69"/>
    <mergeCell ref="O49:Q53"/>
    <mergeCell ref="O44:Q48"/>
    <mergeCell ref="S44:U48"/>
    <mergeCell ref="W44:Y48"/>
    <mergeCell ref="W59:Y63"/>
    <mergeCell ref="G43:I43"/>
    <mergeCell ref="W54:Y58"/>
    <mergeCell ref="S59:U63"/>
    <mergeCell ref="J44:J48"/>
    <mergeCell ref="J49:J53"/>
    <mergeCell ref="J54:J58"/>
    <mergeCell ref="J59:J63"/>
    <mergeCell ref="J64:J69"/>
    <mergeCell ref="N64:N69"/>
    <mergeCell ref="N59:N63"/>
    <mergeCell ref="N54:N58"/>
    <mergeCell ref="F40:F41"/>
    <mergeCell ref="F42:F43"/>
    <mergeCell ref="B9:C13"/>
    <mergeCell ref="C6:C7"/>
    <mergeCell ref="B2:B6"/>
    <mergeCell ref="B42:C43"/>
    <mergeCell ref="B45:C50"/>
    <mergeCell ref="B51:C66"/>
    <mergeCell ref="B41:C41"/>
    <mergeCell ref="K22:M24"/>
    <mergeCell ref="O22:Q24"/>
    <mergeCell ref="W49:Y53"/>
    <mergeCell ref="F14:F24"/>
    <mergeCell ref="G18:I21"/>
    <mergeCell ref="F44:F69"/>
    <mergeCell ref="G14:I17"/>
    <mergeCell ref="S64:Y69"/>
    <mergeCell ref="G59:I63"/>
    <mergeCell ref="K59:M63"/>
    <mergeCell ref="O59:Q63"/>
    <mergeCell ref="O64:Q69"/>
    <mergeCell ref="K64:M69"/>
    <mergeCell ref="F25:F39"/>
    <mergeCell ref="W41:Y41"/>
    <mergeCell ref="K42:M42"/>
    <mergeCell ref="S25:Y39"/>
    <mergeCell ref="O25:Q29"/>
    <mergeCell ref="O30:Q34"/>
    <mergeCell ref="K30:M34"/>
    <mergeCell ref="S40:U40"/>
    <mergeCell ref="G54:I58"/>
    <mergeCell ref="K54:M58"/>
    <mergeCell ref="O54:Q58"/>
    <mergeCell ref="AC59:AC61"/>
    <mergeCell ref="AC64:AC66"/>
    <mergeCell ref="AC22:AC24"/>
    <mergeCell ref="AC25:AC27"/>
    <mergeCell ref="AC30:AC32"/>
    <mergeCell ref="AC35:AC37"/>
    <mergeCell ref="AB25:AB35"/>
    <mergeCell ref="G40:I40"/>
    <mergeCell ref="G41:I41"/>
    <mergeCell ref="G42:I42"/>
    <mergeCell ref="S42:U42"/>
    <mergeCell ref="K41:Q41"/>
    <mergeCell ref="O40:Q40"/>
    <mergeCell ref="S41:U41"/>
    <mergeCell ref="W40:Y40"/>
    <mergeCell ref="W22:Y24"/>
    <mergeCell ref="O35:Q39"/>
    <mergeCell ref="K40:M40"/>
    <mergeCell ref="S22:U24"/>
    <mergeCell ref="O42:Q42"/>
    <mergeCell ref="V22:V24"/>
    <mergeCell ref="R22:R24"/>
    <mergeCell ref="N22:N24"/>
    <mergeCell ref="G25:I29"/>
    <mergeCell ref="AC14:AC17"/>
    <mergeCell ref="AC18:AC21"/>
    <mergeCell ref="AB14:AB24"/>
    <mergeCell ref="T3:U3"/>
    <mergeCell ref="G2:I2"/>
    <mergeCell ref="G3:I3"/>
    <mergeCell ref="AB44:AB54"/>
    <mergeCell ref="AC44:AC46"/>
    <mergeCell ref="AC49:AC51"/>
    <mergeCell ref="AC54:AC56"/>
    <mergeCell ref="F7:I13"/>
    <mergeCell ref="S18:Y21"/>
    <mergeCell ref="K18:M21"/>
    <mergeCell ref="Q6:Y6"/>
    <mergeCell ref="K14:M17"/>
    <mergeCell ref="J22:J24"/>
    <mergeCell ref="J25:J29"/>
    <mergeCell ref="J30:J34"/>
    <mergeCell ref="J35:J39"/>
    <mergeCell ref="K25:M29"/>
    <mergeCell ref="G35:I39"/>
    <mergeCell ref="K35:M39"/>
    <mergeCell ref="G30:I34"/>
    <mergeCell ref="G22:I24"/>
  </mergeCells>
  <phoneticPr fontId="1"/>
  <conditionalFormatting sqref="J14:M17">
    <cfRule type="expression" dxfId="53" priority="52">
      <formula>$AD$14=TRUE</formula>
    </cfRule>
  </conditionalFormatting>
  <conditionalFormatting sqref="J18:M21">
    <cfRule type="expression" dxfId="52" priority="49">
      <formula>$AD$18=TRUE</formula>
    </cfRule>
  </conditionalFormatting>
  <conditionalFormatting sqref="J22:M24">
    <cfRule type="expression" dxfId="51" priority="46">
      <formula>$AD$22=TRUE</formula>
    </cfRule>
  </conditionalFormatting>
  <conditionalFormatting sqref="J25:M29">
    <cfRule type="expression" dxfId="50" priority="42">
      <formula>$AD$25</formula>
    </cfRule>
  </conditionalFormatting>
  <conditionalFormatting sqref="J30:M34">
    <cfRule type="expression" dxfId="49" priority="39">
      <formula>$AD$30</formula>
    </cfRule>
  </conditionalFormatting>
  <conditionalFormatting sqref="J35:M39">
    <cfRule type="expression" dxfId="48" priority="36">
      <formula>$AD$35=TRUE</formula>
    </cfRule>
  </conditionalFormatting>
  <conditionalFormatting sqref="J40:M40">
    <cfRule type="expression" dxfId="47" priority="34">
      <formula>$AD$40=TRUE</formula>
    </cfRule>
  </conditionalFormatting>
  <conditionalFormatting sqref="J42:M42">
    <cfRule type="expression" dxfId="46" priority="27">
      <formula>$AD$42=TRUE</formula>
    </cfRule>
  </conditionalFormatting>
  <conditionalFormatting sqref="J43:M43">
    <cfRule type="expression" dxfId="45" priority="23">
      <formula>$AD$43=TRUE</formula>
    </cfRule>
  </conditionalFormatting>
  <conditionalFormatting sqref="J44:M48">
    <cfRule type="expression" dxfId="44" priority="19">
      <formula>$AD$44=TRUE</formula>
    </cfRule>
  </conditionalFormatting>
  <conditionalFormatting sqref="J49:M53">
    <cfRule type="expression" dxfId="43" priority="15">
      <formula>$AD$49=TRUE</formula>
    </cfRule>
  </conditionalFormatting>
  <conditionalFormatting sqref="J54:M58">
    <cfRule type="expression" dxfId="42" priority="11">
      <formula>$AD$54=TRUE</formula>
    </cfRule>
  </conditionalFormatting>
  <conditionalFormatting sqref="J59:M63">
    <cfRule type="expression" dxfId="41" priority="7">
      <formula>$AD$59=TRUE</formula>
    </cfRule>
  </conditionalFormatting>
  <conditionalFormatting sqref="J64:M69">
    <cfRule type="expression" dxfId="40" priority="3">
      <formula>$AD$64=TRUE</formula>
    </cfRule>
  </conditionalFormatting>
  <conditionalFormatting sqref="J41:Q41">
    <cfRule type="expression" dxfId="39" priority="30">
      <formula>$AD$41=TRUE</formula>
    </cfRule>
  </conditionalFormatting>
  <conditionalFormatting sqref="N14:Q17">
    <cfRule type="expression" dxfId="38" priority="51">
      <formula>$AE$14=TRUE</formula>
    </cfRule>
  </conditionalFormatting>
  <conditionalFormatting sqref="N18:Q21">
    <cfRule type="expression" dxfId="37" priority="48">
      <formula>$AE$18</formula>
    </cfRule>
  </conditionalFormatting>
  <conditionalFormatting sqref="N22:Q24">
    <cfRule type="expression" dxfId="36" priority="45">
      <formula>$AE$22</formula>
    </cfRule>
  </conditionalFormatting>
  <conditionalFormatting sqref="N25:Q29">
    <cfRule type="expression" dxfId="35" priority="41">
      <formula>$AE$25=TRUE</formula>
    </cfRule>
  </conditionalFormatting>
  <conditionalFormatting sqref="N30:Q34">
    <cfRule type="expression" dxfId="34" priority="38">
      <formula>$AE$30=TRUE</formula>
    </cfRule>
  </conditionalFormatting>
  <conditionalFormatting sqref="N35:Q39">
    <cfRule type="expression" dxfId="33" priority="35">
      <formula>$AE$35=TRUE</formula>
    </cfRule>
  </conditionalFormatting>
  <conditionalFormatting sqref="N40:Q40">
    <cfRule type="expression" dxfId="32" priority="33">
      <formula>$AE$40=TRUE</formula>
    </cfRule>
  </conditionalFormatting>
  <conditionalFormatting sqref="N42:Q42">
    <cfRule type="expression" dxfId="31" priority="26">
      <formula>$AE$42=TRUE</formula>
    </cfRule>
  </conditionalFormatting>
  <conditionalFormatting sqref="N43:Q43">
    <cfRule type="expression" dxfId="30" priority="22">
      <formula>$AE$43=TRUE</formula>
    </cfRule>
  </conditionalFormatting>
  <conditionalFormatting sqref="N44:Q48">
    <cfRule type="expression" dxfId="29" priority="18">
      <formula>$AE$44=TRUE</formula>
    </cfRule>
  </conditionalFormatting>
  <conditionalFormatting sqref="N49:Q53">
    <cfRule type="expression" dxfId="28" priority="14">
      <formula>$AE$49=TRUE</formula>
    </cfRule>
  </conditionalFormatting>
  <conditionalFormatting sqref="N54:Q58">
    <cfRule type="expression" dxfId="27" priority="10">
      <formula>$AE$54=TRUE</formula>
    </cfRule>
  </conditionalFormatting>
  <conditionalFormatting sqref="N59:Q63">
    <cfRule type="expression" dxfId="26" priority="6">
      <formula>$AE$59=TRUE</formula>
    </cfRule>
  </conditionalFormatting>
  <conditionalFormatting sqref="N64:Q69">
    <cfRule type="expression" dxfId="25" priority="2">
      <formula>$AE$64=TRUE</formula>
    </cfRule>
  </conditionalFormatting>
  <conditionalFormatting sqref="R22:U24">
    <cfRule type="expression" dxfId="24" priority="44">
      <formula>$AF$22</formula>
    </cfRule>
  </conditionalFormatting>
  <conditionalFormatting sqref="R40:U40">
    <cfRule type="expression" dxfId="23" priority="32">
      <formula>$AF$40=TRUE</formula>
    </cfRule>
  </conditionalFormatting>
  <conditionalFormatting sqref="R41:U41">
    <cfRule type="expression" dxfId="22" priority="29">
      <formula>$AF$41=TRUE</formula>
    </cfRule>
  </conditionalFormatting>
  <conditionalFormatting sqref="R42:U42">
    <cfRule type="expression" dxfId="21" priority="25">
      <formula>$AF$42=TRUE</formula>
    </cfRule>
  </conditionalFormatting>
  <conditionalFormatting sqref="R43:U43">
    <cfRule type="expression" dxfId="20" priority="21">
      <formula>$AF$43=TRUE</formula>
    </cfRule>
  </conditionalFormatting>
  <conditionalFormatting sqref="R44:U48">
    <cfRule type="expression" dxfId="19" priority="17">
      <formula>$AF$44=TRUE</formula>
    </cfRule>
  </conditionalFormatting>
  <conditionalFormatting sqref="R49:U53">
    <cfRule type="expression" dxfId="18" priority="13">
      <formula>$AF$49=TRUE</formula>
    </cfRule>
  </conditionalFormatting>
  <conditionalFormatting sqref="R54:U58">
    <cfRule type="expression" dxfId="17" priority="9">
      <formula>$AF$54=TRUE</formula>
    </cfRule>
  </conditionalFormatting>
  <conditionalFormatting sqref="R59:U63">
    <cfRule type="expression" dxfId="16" priority="5">
      <formula>$AF$59=TRUE</formula>
    </cfRule>
  </conditionalFormatting>
  <conditionalFormatting sqref="R14:Y17">
    <cfRule type="expression" dxfId="15" priority="50">
      <formula>$AF$14=TRUE</formula>
    </cfRule>
  </conditionalFormatting>
  <conditionalFormatting sqref="R18:Y21">
    <cfRule type="expression" dxfId="14" priority="47">
      <formula>$AF$18</formula>
    </cfRule>
  </conditionalFormatting>
  <conditionalFormatting sqref="R25:Y39">
    <cfRule type="expression" dxfId="13" priority="40">
      <formula>$AF$25=TRUE</formula>
    </cfRule>
  </conditionalFormatting>
  <conditionalFormatting sqref="R64:Y69">
    <cfRule type="expression" dxfId="12" priority="1">
      <formula>$AF$64=TRUE</formula>
    </cfRule>
  </conditionalFormatting>
  <conditionalFormatting sqref="V22:Y24">
    <cfRule type="expression" dxfId="11" priority="43">
      <formula>$AG$22=TRUE</formula>
    </cfRule>
  </conditionalFormatting>
  <conditionalFormatting sqref="V40:Y40">
    <cfRule type="expression" dxfId="10" priority="31">
      <formula>$AG$40=TRUE</formula>
    </cfRule>
  </conditionalFormatting>
  <conditionalFormatting sqref="V41:Y41">
    <cfRule type="expression" dxfId="9" priority="28">
      <formula>$AG$41=TRUE</formula>
    </cfRule>
  </conditionalFormatting>
  <conditionalFormatting sqref="V42:Y42">
    <cfRule type="expression" dxfId="8" priority="24">
      <formula>$AG$42=TRUE</formula>
    </cfRule>
  </conditionalFormatting>
  <conditionalFormatting sqref="V43:Y43">
    <cfRule type="expression" dxfId="7" priority="20">
      <formula>$AG$43=TRUE</formula>
    </cfRule>
  </conditionalFormatting>
  <conditionalFormatting sqref="V44:Y48">
    <cfRule type="expression" dxfId="6" priority="16">
      <formula>$AG$44=TRUE</formula>
    </cfRule>
  </conditionalFormatting>
  <conditionalFormatting sqref="V49:Y53">
    <cfRule type="expression" dxfId="5" priority="12">
      <formula>$AG$49=TRUE</formula>
    </cfRule>
  </conditionalFormatting>
  <conditionalFormatting sqref="V54:Y58">
    <cfRule type="expression" dxfId="4" priority="8">
      <formula>$AG$54=TRUE</formula>
    </cfRule>
  </conditionalFormatting>
  <conditionalFormatting sqref="V59:Y63">
    <cfRule type="expression" dxfId="3" priority="4">
      <formula>$AG$59=TRUE</formula>
    </cfRule>
  </conditionalFormatting>
  <conditionalFormatting sqref="AB14">
    <cfRule type="expression" dxfId="2" priority="136">
      <formula>$AF$14=TRUE</formula>
    </cfRule>
  </conditionalFormatting>
  <conditionalFormatting sqref="AB25">
    <cfRule type="expression" dxfId="1" priority="77">
      <formula>$AF$14=TRUE</formula>
    </cfRule>
  </conditionalFormatting>
  <conditionalFormatting sqref="AB44">
    <cfRule type="expression" dxfId="0" priority="75">
      <formula>$AF$14=TRUE</formula>
    </cfRule>
  </conditionalFormatting>
  <dataValidations count="1">
    <dataValidation imeMode="hiragana" allowBlank="1" showInputMessage="1" showErrorMessage="1" sqref="J2:Q3 B42:C43 B51:C66" xr:uid="{8F48A301-0CAB-4096-9201-7E786C0459AD}"/>
  </dataValidations>
  <printOptions horizontalCentered="1" verticalCentered="1"/>
  <pageMargins left="0.19685039370078741" right="0.19685039370078741" top="0.59055118110236227" bottom="0.19685039370078741" header="0.31496062992125984" footer="0.31496062992125984"/>
  <pageSetup paperSize="9" scale="2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57150</xdr:colOff>
                    <xdr:row>13</xdr:row>
                    <xdr:rowOff>47625</xdr:rowOff>
                  </from>
                  <to>
                    <xdr:col>12</xdr:col>
                    <xdr:colOff>1076325</xdr:colOff>
                    <xdr:row>16</xdr:row>
                    <xdr:rowOff>990600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13</xdr:col>
                    <xdr:colOff>57150</xdr:colOff>
                    <xdr:row>13</xdr:row>
                    <xdr:rowOff>76200</xdr:rowOff>
                  </from>
                  <to>
                    <xdr:col>16</xdr:col>
                    <xdr:colOff>1057275</xdr:colOff>
                    <xdr:row>16</xdr:row>
                    <xdr:rowOff>990600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17</xdr:col>
                    <xdr:colOff>57150</xdr:colOff>
                    <xdr:row>13</xdr:row>
                    <xdr:rowOff>66675</xdr:rowOff>
                  </from>
                  <to>
                    <xdr:col>24</xdr:col>
                    <xdr:colOff>1057275</xdr:colOff>
                    <xdr:row>16</xdr:row>
                    <xdr:rowOff>971550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9</xdr:col>
                    <xdr:colOff>47625</xdr:colOff>
                    <xdr:row>17</xdr:row>
                    <xdr:rowOff>76200</xdr:rowOff>
                  </from>
                  <to>
                    <xdr:col>12</xdr:col>
                    <xdr:colOff>1066800</xdr:colOff>
                    <xdr:row>20</xdr:row>
                    <xdr:rowOff>876300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13</xdr:col>
                    <xdr:colOff>57150</xdr:colOff>
                    <xdr:row>17</xdr:row>
                    <xdr:rowOff>76200</xdr:rowOff>
                  </from>
                  <to>
                    <xdr:col>16</xdr:col>
                    <xdr:colOff>1028700</xdr:colOff>
                    <xdr:row>20</xdr:row>
                    <xdr:rowOff>838200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17</xdr:col>
                    <xdr:colOff>47625</xdr:colOff>
                    <xdr:row>17</xdr:row>
                    <xdr:rowOff>47625</xdr:rowOff>
                  </from>
                  <to>
                    <xdr:col>24</xdr:col>
                    <xdr:colOff>1009650</xdr:colOff>
                    <xdr:row>20</xdr:row>
                    <xdr:rowOff>857250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9</xdr:col>
                    <xdr:colOff>38100</xdr:colOff>
                    <xdr:row>21</xdr:row>
                    <xdr:rowOff>66675</xdr:rowOff>
                  </from>
                  <to>
                    <xdr:col>12</xdr:col>
                    <xdr:colOff>1028700</xdr:colOff>
                    <xdr:row>23</xdr:row>
                    <xdr:rowOff>933450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13</xdr:col>
                    <xdr:colOff>66675</xdr:colOff>
                    <xdr:row>21</xdr:row>
                    <xdr:rowOff>66675</xdr:rowOff>
                  </from>
                  <to>
                    <xdr:col>16</xdr:col>
                    <xdr:colOff>1047750</xdr:colOff>
                    <xdr:row>23</xdr:row>
                    <xdr:rowOff>933450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17</xdr:col>
                    <xdr:colOff>57150</xdr:colOff>
                    <xdr:row>21</xdr:row>
                    <xdr:rowOff>85725</xdr:rowOff>
                  </from>
                  <to>
                    <xdr:col>20</xdr:col>
                    <xdr:colOff>1028700</xdr:colOff>
                    <xdr:row>23</xdr:row>
                    <xdr:rowOff>952500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21</xdr:col>
                    <xdr:colOff>66675</xdr:colOff>
                    <xdr:row>21</xdr:row>
                    <xdr:rowOff>95250</xdr:rowOff>
                  </from>
                  <to>
                    <xdr:col>24</xdr:col>
                    <xdr:colOff>990600</xdr:colOff>
                    <xdr:row>23</xdr:row>
                    <xdr:rowOff>952500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9</xdr:col>
                    <xdr:colOff>47625</xdr:colOff>
                    <xdr:row>24</xdr:row>
                    <xdr:rowOff>57150</xdr:rowOff>
                  </from>
                  <to>
                    <xdr:col>12</xdr:col>
                    <xdr:colOff>1057275</xdr:colOff>
                    <xdr:row>28</xdr:row>
                    <xdr:rowOff>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13</xdr:col>
                    <xdr:colOff>57150</xdr:colOff>
                    <xdr:row>24</xdr:row>
                    <xdr:rowOff>47625</xdr:rowOff>
                  </from>
                  <to>
                    <xdr:col>16</xdr:col>
                    <xdr:colOff>1066800</xdr:colOff>
                    <xdr:row>28</xdr:row>
                    <xdr:rowOff>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17</xdr:col>
                    <xdr:colOff>66675</xdr:colOff>
                    <xdr:row>24</xdr:row>
                    <xdr:rowOff>47625</xdr:rowOff>
                  </from>
                  <to>
                    <xdr:col>24</xdr:col>
                    <xdr:colOff>1066800</xdr:colOff>
                    <xdr:row>38</xdr:row>
                    <xdr:rowOff>38100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9</xdr:col>
                    <xdr:colOff>57150</xdr:colOff>
                    <xdr:row>29</xdr:row>
                    <xdr:rowOff>57150</xdr:rowOff>
                  </from>
                  <to>
                    <xdr:col>12</xdr:col>
                    <xdr:colOff>1047750</xdr:colOff>
                    <xdr:row>32</xdr:row>
                    <xdr:rowOff>476250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13</xdr:col>
                    <xdr:colOff>57150</xdr:colOff>
                    <xdr:row>29</xdr:row>
                    <xdr:rowOff>47625</xdr:rowOff>
                  </from>
                  <to>
                    <xdr:col>16</xdr:col>
                    <xdr:colOff>1047750</xdr:colOff>
                    <xdr:row>33</xdr:row>
                    <xdr:rowOff>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9</xdr:col>
                    <xdr:colOff>57150</xdr:colOff>
                    <xdr:row>34</xdr:row>
                    <xdr:rowOff>57150</xdr:rowOff>
                  </from>
                  <to>
                    <xdr:col>12</xdr:col>
                    <xdr:colOff>1066800</xdr:colOff>
                    <xdr:row>38</xdr:row>
                    <xdr:rowOff>47625</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13</xdr:col>
                    <xdr:colOff>57150</xdr:colOff>
                    <xdr:row>34</xdr:row>
                    <xdr:rowOff>57150</xdr:rowOff>
                  </from>
                  <to>
                    <xdr:col>16</xdr:col>
                    <xdr:colOff>1057275</xdr:colOff>
                    <xdr:row>38</xdr:row>
                    <xdr:rowOff>38100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9</xdr:col>
                    <xdr:colOff>66675</xdr:colOff>
                    <xdr:row>39</xdr:row>
                    <xdr:rowOff>66675</xdr:rowOff>
                  </from>
                  <to>
                    <xdr:col>12</xdr:col>
                    <xdr:colOff>1076325</xdr:colOff>
                    <xdr:row>39</xdr:row>
                    <xdr:rowOff>1581150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13</xdr:col>
                    <xdr:colOff>57150</xdr:colOff>
                    <xdr:row>39</xdr:row>
                    <xdr:rowOff>57150</xdr:rowOff>
                  </from>
                  <to>
                    <xdr:col>16</xdr:col>
                    <xdr:colOff>1066800</xdr:colOff>
                    <xdr:row>39</xdr:row>
                    <xdr:rowOff>1571625</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9</xdr:col>
                    <xdr:colOff>66675</xdr:colOff>
                    <xdr:row>40</xdr:row>
                    <xdr:rowOff>66675</xdr:rowOff>
                  </from>
                  <to>
                    <xdr:col>16</xdr:col>
                    <xdr:colOff>1066800</xdr:colOff>
                    <xdr:row>40</xdr:row>
                    <xdr:rowOff>1323975</xdr:rowOff>
                  </to>
                </anchor>
              </controlPr>
            </control>
          </mc:Choice>
        </mc:AlternateContent>
        <mc:AlternateContent xmlns:mc="http://schemas.openxmlformats.org/markup-compatibility/2006">
          <mc:Choice Requires="x14">
            <control shapeId="3096" r:id="rId24" name="Check Box 24">
              <controlPr defaultSize="0" autoFill="0" autoLine="0" autoPict="0">
                <anchor moveWithCells="1">
                  <from>
                    <xdr:col>17</xdr:col>
                    <xdr:colOff>57150</xdr:colOff>
                    <xdr:row>39</xdr:row>
                    <xdr:rowOff>57150</xdr:rowOff>
                  </from>
                  <to>
                    <xdr:col>20</xdr:col>
                    <xdr:colOff>1085850</xdr:colOff>
                    <xdr:row>39</xdr:row>
                    <xdr:rowOff>1562100</xdr:rowOff>
                  </to>
                </anchor>
              </controlPr>
            </control>
          </mc:Choice>
        </mc:AlternateContent>
        <mc:AlternateContent xmlns:mc="http://schemas.openxmlformats.org/markup-compatibility/2006">
          <mc:Choice Requires="x14">
            <control shapeId="3097" r:id="rId25" name="Check Box 25">
              <controlPr defaultSize="0" autoFill="0" autoLine="0" autoPict="0">
                <anchor moveWithCells="1">
                  <from>
                    <xdr:col>21</xdr:col>
                    <xdr:colOff>57150</xdr:colOff>
                    <xdr:row>39</xdr:row>
                    <xdr:rowOff>57150</xdr:rowOff>
                  </from>
                  <to>
                    <xdr:col>24</xdr:col>
                    <xdr:colOff>1066800</xdr:colOff>
                    <xdr:row>39</xdr:row>
                    <xdr:rowOff>1562100</xdr:rowOff>
                  </to>
                </anchor>
              </controlPr>
            </control>
          </mc:Choice>
        </mc:AlternateContent>
        <mc:AlternateContent xmlns:mc="http://schemas.openxmlformats.org/markup-compatibility/2006">
          <mc:Choice Requires="x14">
            <control shapeId="3098" r:id="rId26" name="Check Box 26">
              <controlPr defaultSize="0" autoFill="0" autoLine="0" autoPict="0">
                <anchor moveWithCells="1">
                  <from>
                    <xdr:col>17</xdr:col>
                    <xdr:colOff>57150</xdr:colOff>
                    <xdr:row>40</xdr:row>
                    <xdr:rowOff>57150</xdr:rowOff>
                  </from>
                  <to>
                    <xdr:col>20</xdr:col>
                    <xdr:colOff>1066800</xdr:colOff>
                    <xdr:row>40</xdr:row>
                    <xdr:rowOff>1323975</xdr:rowOff>
                  </to>
                </anchor>
              </controlPr>
            </control>
          </mc:Choice>
        </mc:AlternateContent>
        <mc:AlternateContent xmlns:mc="http://schemas.openxmlformats.org/markup-compatibility/2006">
          <mc:Choice Requires="x14">
            <control shapeId="3099" r:id="rId27" name="Check Box 27">
              <controlPr defaultSize="0" autoFill="0" autoLine="0" autoPict="0">
                <anchor moveWithCells="1">
                  <from>
                    <xdr:col>21</xdr:col>
                    <xdr:colOff>57150</xdr:colOff>
                    <xdr:row>40</xdr:row>
                    <xdr:rowOff>57150</xdr:rowOff>
                  </from>
                  <to>
                    <xdr:col>24</xdr:col>
                    <xdr:colOff>1066800</xdr:colOff>
                    <xdr:row>40</xdr:row>
                    <xdr:rowOff>1333500</xdr:rowOff>
                  </to>
                </anchor>
              </controlPr>
            </control>
          </mc:Choice>
        </mc:AlternateContent>
        <mc:AlternateContent xmlns:mc="http://schemas.openxmlformats.org/markup-compatibility/2006">
          <mc:Choice Requires="x14">
            <control shapeId="3100" r:id="rId28" name="Check Box 28">
              <controlPr defaultSize="0" autoFill="0" autoLine="0" autoPict="0">
                <anchor moveWithCells="1">
                  <from>
                    <xdr:col>9</xdr:col>
                    <xdr:colOff>57150</xdr:colOff>
                    <xdr:row>41</xdr:row>
                    <xdr:rowOff>57150</xdr:rowOff>
                  </from>
                  <to>
                    <xdr:col>12</xdr:col>
                    <xdr:colOff>1047750</xdr:colOff>
                    <xdr:row>41</xdr:row>
                    <xdr:rowOff>1562100</xdr:rowOff>
                  </to>
                </anchor>
              </controlPr>
            </control>
          </mc:Choice>
        </mc:AlternateContent>
        <mc:AlternateContent xmlns:mc="http://schemas.openxmlformats.org/markup-compatibility/2006">
          <mc:Choice Requires="x14">
            <control shapeId="3101" r:id="rId29" name="Check Box 29">
              <controlPr defaultSize="0" autoFill="0" autoLine="0" autoPict="0">
                <anchor moveWithCells="1">
                  <from>
                    <xdr:col>13</xdr:col>
                    <xdr:colOff>57150</xdr:colOff>
                    <xdr:row>41</xdr:row>
                    <xdr:rowOff>57150</xdr:rowOff>
                  </from>
                  <to>
                    <xdr:col>16</xdr:col>
                    <xdr:colOff>1066800</xdr:colOff>
                    <xdr:row>41</xdr:row>
                    <xdr:rowOff>1552575</xdr:rowOff>
                  </to>
                </anchor>
              </controlPr>
            </control>
          </mc:Choice>
        </mc:AlternateContent>
        <mc:AlternateContent xmlns:mc="http://schemas.openxmlformats.org/markup-compatibility/2006">
          <mc:Choice Requires="x14">
            <control shapeId="3102" r:id="rId30" name="Check Box 30">
              <controlPr defaultSize="0" autoFill="0" autoLine="0" autoPict="0">
                <anchor moveWithCells="1">
                  <from>
                    <xdr:col>17</xdr:col>
                    <xdr:colOff>57150</xdr:colOff>
                    <xdr:row>41</xdr:row>
                    <xdr:rowOff>57150</xdr:rowOff>
                  </from>
                  <to>
                    <xdr:col>20</xdr:col>
                    <xdr:colOff>1085850</xdr:colOff>
                    <xdr:row>41</xdr:row>
                    <xdr:rowOff>1543050</xdr:rowOff>
                  </to>
                </anchor>
              </controlPr>
            </control>
          </mc:Choice>
        </mc:AlternateContent>
        <mc:AlternateContent xmlns:mc="http://schemas.openxmlformats.org/markup-compatibility/2006">
          <mc:Choice Requires="x14">
            <control shapeId="3103" r:id="rId31" name="Check Box 31">
              <controlPr defaultSize="0" autoFill="0" autoLine="0" autoPict="0">
                <anchor moveWithCells="1">
                  <from>
                    <xdr:col>21</xdr:col>
                    <xdr:colOff>57150</xdr:colOff>
                    <xdr:row>41</xdr:row>
                    <xdr:rowOff>57150</xdr:rowOff>
                  </from>
                  <to>
                    <xdr:col>24</xdr:col>
                    <xdr:colOff>1066800</xdr:colOff>
                    <xdr:row>41</xdr:row>
                    <xdr:rowOff>1562100</xdr:rowOff>
                  </to>
                </anchor>
              </controlPr>
            </control>
          </mc:Choice>
        </mc:AlternateContent>
        <mc:AlternateContent xmlns:mc="http://schemas.openxmlformats.org/markup-compatibility/2006">
          <mc:Choice Requires="x14">
            <control shapeId="3104" r:id="rId32" name="Check Box 32">
              <controlPr defaultSize="0" autoFill="0" autoLine="0" autoPict="0">
                <anchor moveWithCells="1">
                  <from>
                    <xdr:col>9</xdr:col>
                    <xdr:colOff>57150</xdr:colOff>
                    <xdr:row>42</xdr:row>
                    <xdr:rowOff>57150</xdr:rowOff>
                  </from>
                  <to>
                    <xdr:col>12</xdr:col>
                    <xdr:colOff>1066800</xdr:colOff>
                    <xdr:row>42</xdr:row>
                    <xdr:rowOff>1562100</xdr:rowOff>
                  </to>
                </anchor>
              </controlPr>
            </control>
          </mc:Choice>
        </mc:AlternateContent>
        <mc:AlternateContent xmlns:mc="http://schemas.openxmlformats.org/markup-compatibility/2006">
          <mc:Choice Requires="x14">
            <control shapeId="3105" r:id="rId33" name="Check Box 33">
              <controlPr defaultSize="0" autoFill="0" autoLine="0" autoPict="0">
                <anchor moveWithCells="1">
                  <from>
                    <xdr:col>13</xdr:col>
                    <xdr:colOff>57150</xdr:colOff>
                    <xdr:row>42</xdr:row>
                    <xdr:rowOff>47625</xdr:rowOff>
                  </from>
                  <to>
                    <xdr:col>16</xdr:col>
                    <xdr:colOff>1057275</xdr:colOff>
                    <xdr:row>42</xdr:row>
                    <xdr:rowOff>1571625</xdr:rowOff>
                  </to>
                </anchor>
              </controlPr>
            </control>
          </mc:Choice>
        </mc:AlternateContent>
        <mc:AlternateContent xmlns:mc="http://schemas.openxmlformats.org/markup-compatibility/2006">
          <mc:Choice Requires="x14">
            <control shapeId="3106" r:id="rId34" name="Check Box 34">
              <controlPr defaultSize="0" autoFill="0" autoLine="0" autoPict="0">
                <anchor moveWithCells="1">
                  <from>
                    <xdr:col>17</xdr:col>
                    <xdr:colOff>57150</xdr:colOff>
                    <xdr:row>42</xdr:row>
                    <xdr:rowOff>85725</xdr:rowOff>
                  </from>
                  <to>
                    <xdr:col>20</xdr:col>
                    <xdr:colOff>1066800</xdr:colOff>
                    <xdr:row>42</xdr:row>
                    <xdr:rowOff>1562100</xdr:rowOff>
                  </to>
                </anchor>
              </controlPr>
            </control>
          </mc:Choice>
        </mc:AlternateContent>
        <mc:AlternateContent xmlns:mc="http://schemas.openxmlformats.org/markup-compatibility/2006">
          <mc:Choice Requires="x14">
            <control shapeId="3107" r:id="rId35" name="Check Box 35">
              <controlPr defaultSize="0" autoFill="0" autoLine="0" autoPict="0">
                <anchor moveWithCells="1">
                  <from>
                    <xdr:col>21</xdr:col>
                    <xdr:colOff>57150</xdr:colOff>
                    <xdr:row>42</xdr:row>
                    <xdr:rowOff>47625</xdr:rowOff>
                  </from>
                  <to>
                    <xdr:col>24</xdr:col>
                    <xdr:colOff>1076325</xdr:colOff>
                    <xdr:row>42</xdr:row>
                    <xdr:rowOff>1562100</xdr:rowOff>
                  </to>
                </anchor>
              </controlPr>
            </control>
          </mc:Choice>
        </mc:AlternateContent>
        <mc:AlternateContent xmlns:mc="http://schemas.openxmlformats.org/markup-compatibility/2006">
          <mc:Choice Requires="x14">
            <control shapeId="3108" r:id="rId36" name="Check Box 36">
              <controlPr defaultSize="0" autoFill="0" autoLine="0" autoPict="0">
                <anchor moveWithCells="1">
                  <from>
                    <xdr:col>9</xdr:col>
                    <xdr:colOff>57150</xdr:colOff>
                    <xdr:row>43</xdr:row>
                    <xdr:rowOff>47625</xdr:rowOff>
                  </from>
                  <to>
                    <xdr:col>12</xdr:col>
                    <xdr:colOff>1076325</xdr:colOff>
                    <xdr:row>47</xdr:row>
                    <xdr:rowOff>95250</xdr:rowOff>
                  </to>
                </anchor>
              </controlPr>
            </control>
          </mc:Choice>
        </mc:AlternateContent>
        <mc:AlternateContent xmlns:mc="http://schemas.openxmlformats.org/markup-compatibility/2006">
          <mc:Choice Requires="x14">
            <control shapeId="3110" r:id="rId37" name="Check Box 38">
              <controlPr defaultSize="0" autoFill="0" autoLine="0" autoPict="0">
                <anchor moveWithCells="1">
                  <from>
                    <xdr:col>17</xdr:col>
                    <xdr:colOff>57150</xdr:colOff>
                    <xdr:row>43</xdr:row>
                    <xdr:rowOff>47625</xdr:rowOff>
                  </from>
                  <to>
                    <xdr:col>20</xdr:col>
                    <xdr:colOff>1066800</xdr:colOff>
                    <xdr:row>47</xdr:row>
                    <xdr:rowOff>85725</xdr:rowOff>
                  </to>
                </anchor>
              </controlPr>
            </control>
          </mc:Choice>
        </mc:AlternateContent>
        <mc:AlternateContent xmlns:mc="http://schemas.openxmlformats.org/markup-compatibility/2006">
          <mc:Choice Requires="x14">
            <control shapeId="3111" r:id="rId38" name="Check Box 39">
              <controlPr defaultSize="0" autoFill="0" autoLine="0" autoPict="0">
                <anchor moveWithCells="1">
                  <from>
                    <xdr:col>21</xdr:col>
                    <xdr:colOff>57150</xdr:colOff>
                    <xdr:row>43</xdr:row>
                    <xdr:rowOff>47625</xdr:rowOff>
                  </from>
                  <to>
                    <xdr:col>24</xdr:col>
                    <xdr:colOff>1057275</xdr:colOff>
                    <xdr:row>47</xdr:row>
                    <xdr:rowOff>95250</xdr:rowOff>
                  </to>
                </anchor>
              </controlPr>
            </control>
          </mc:Choice>
        </mc:AlternateContent>
        <mc:AlternateContent xmlns:mc="http://schemas.openxmlformats.org/markup-compatibility/2006">
          <mc:Choice Requires="x14">
            <control shapeId="3112" r:id="rId39" name="Check Box 40">
              <controlPr defaultSize="0" autoFill="0" autoLine="0" autoPict="0">
                <anchor moveWithCells="1">
                  <from>
                    <xdr:col>9</xdr:col>
                    <xdr:colOff>57150</xdr:colOff>
                    <xdr:row>48</xdr:row>
                    <xdr:rowOff>47625</xdr:rowOff>
                  </from>
                  <to>
                    <xdr:col>12</xdr:col>
                    <xdr:colOff>1085850</xdr:colOff>
                    <xdr:row>52</xdr:row>
                    <xdr:rowOff>114300</xdr:rowOff>
                  </to>
                </anchor>
              </controlPr>
            </control>
          </mc:Choice>
        </mc:AlternateContent>
        <mc:AlternateContent xmlns:mc="http://schemas.openxmlformats.org/markup-compatibility/2006">
          <mc:Choice Requires="x14">
            <control shapeId="3113" r:id="rId40" name="Check Box 41">
              <controlPr defaultSize="0" autoFill="0" autoLine="0" autoPict="0">
                <anchor moveWithCells="1">
                  <from>
                    <xdr:col>13</xdr:col>
                    <xdr:colOff>57150</xdr:colOff>
                    <xdr:row>48</xdr:row>
                    <xdr:rowOff>66675</xdr:rowOff>
                  </from>
                  <to>
                    <xdr:col>16</xdr:col>
                    <xdr:colOff>1066800</xdr:colOff>
                    <xdr:row>52</xdr:row>
                    <xdr:rowOff>95250</xdr:rowOff>
                  </to>
                </anchor>
              </controlPr>
            </control>
          </mc:Choice>
        </mc:AlternateContent>
        <mc:AlternateContent xmlns:mc="http://schemas.openxmlformats.org/markup-compatibility/2006">
          <mc:Choice Requires="x14">
            <control shapeId="3114" r:id="rId41" name="Check Box 42">
              <controlPr defaultSize="0" autoFill="0" autoLine="0" autoPict="0">
                <anchor moveWithCells="1">
                  <from>
                    <xdr:col>17</xdr:col>
                    <xdr:colOff>57150</xdr:colOff>
                    <xdr:row>48</xdr:row>
                    <xdr:rowOff>47625</xdr:rowOff>
                  </from>
                  <to>
                    <xdr:col>20</xdr:col>
                    <xdr:colOff>1076325</xdr:colOff>
                    <xdr:row>52</xdr:row>
                    <xdr:rowOff>104775</xdr:rowOff>
                  </to>
                </anchor>
              </controlPr>
            </control>
          </mc:Choice>
        </mc:AlternateContent>
        <mc:AlternateContent xmlns:mc="http://schemas.openxmlformats.org/markup-compatibility/2006">
          <mc:Choice Requires="x14">
            <control shapeId="3115" r:id="rId42" name="Check Box 43">
              <controlPr defaultSize="0" autoFill="0" autoLine="0" autoPict="0">
                <anchor moveWithCells="1">
                  <from>
                    <xdr:col>21</xdr:col>
                    <xdr:colOff>57150</xdr:colOff>
                    <xdr:row>48</xdr:row>
                    <xdr:rowOff>57150</xdr:rowOff>
                  </from>
                  <to>
                    <xdr:col>24</xdr:col>
                    <xdr:colOff>1047750</xdr:colOff>
                    <xdr:row>52</xdr:row>
                    <xdr:rowOff>114300</xdr:rowOff>
                  </to>
                </anchor>
              </controlPr>
            </control>
          </mc:Choice>
        </mc:AlternateContent>
        <mc:AlternateContent xmlns:mc="http://schemas.openxmlformats.org/markup-compatibility/2006">
          <mc:Choice Requires="x14">
            <control shapeId="3116" r:id="rId43" name="Check Box 44">
              <controlPr defaultSize="0" autoFill="0" autoLine="0" autoPict="0">
                <anchor moveWithCells="1">
                  <from>
                    <xdr:col>9</xdr:col>
                    <xdr:colOff>57150</xdr:colOff>
                    <xdr:row>53</xdr:row>
                    <xdr:rowOff>38100</xdr:rowOff>
                  </from>
                  <to>
                    <xdr:col>12</xdr:col>
                    <xdr:colOff>1085850</xdr:colOff>
                    <xdr:row>57</xdr:row>
                    <xdr:rowOff>0</xdr:rowOff>
                  </to>
                </anchor>
              </controlPr>
            </control>
          </mc:Choice>
        </mc:AlternateContent>
        <mc:AlternateContent xmlns:mc="http://schemas.openxmlformats.org/markup-compatibility/2006">
          <mc:Choice Requires="x14">
            <control shapeId="3117" r:id="rId44" name="Check Box 45">
              <controlPr defaultSize="0" autoFill="0" autoLine="0" autoPict="0">
                <anchor moveWithCells="1">
                  <from>
                    <xdr:col>13</xdr:col>
                    <xdr:colOff>57150</xdr:colOff>
                    <xdr:row>53</xdr:row>
                    <xdr:rowOff>47625</xdr:rowOff>
                  </from>
                  <to>
                    <xdr:col>16</xdr:col>
                    <xdr:colOff>1085850</xdr:colOff>
                    <xdr:row>57</xdr:row>
                    <xdr:rowOff>0</xdr:rowOff>
                  </to>
                </anchor>
              </controlPr>
            </control>
          </mc:Choice>
        </mc:AlternateContent>
        <mc:AlternateContent xmlns:mc="http://schemas.openxmlformats.org/markup-compatibility/2006">
          <mc:Choice Requires="x14">
            <control shapeId="3118" r:id="rId45" name="Check Box 46">
              <controlPr defaultSize="0" autoFill="0" autoLine="0" autoPict="0">
                <anchor moveWithCells="1">
                  <from>
                    <xdr:col>17</xdr:col>
                    <xdr:colOff>57150</xdr:colOff>
                    <xdr:row>53</xdr:row>
                    <xdr:rowOff>57150</xdr:rowOff>
                  </from>
                  <to>
                    <xdr:col>20</xdr:col>
                    <xdr:colOff>1066800</xdr:colOff>
                    <xdr:row>57</xdr:row>
                    <xdr:rowOff>0</xdr:rowOff>
                  </to>
                </anchor>
              </controlPr>
            </control>
          </mc:Choice>
        </mc:AlternateContent>
        <mc:AlternateContent xmlns:mc="http://schemas.openxmlformats.org/markup-compatibility/2006">
          <mc:Choice Requires="x14">
            <control shapeId="3119" r:id="rId46" name="Check Box 47">
              <controlPr defaultSize="0" autoFill="0" autoLine="0" autoPict="0">
                <anchor moveWithCells="1">
                  <from>
                    <xdr:col>21</xdr:col>
                    <xdr:colOff>57150</xdr:colOff>
                    <xdr:row>53</xdr:row>
                    <xdr:rowOff>57150</xdr:rowOff>
                  </from>
                  <to>
                    <xdr:col>24</xdr:col>
                    <xdr:colOff>1047750</xdr:colOff>
                    <xdr:row>56</xdr:row>
                    <xdr:rowOff>38100</xdr:rowOff>
                  </to>
                </anchor>
              </controlPr>
            </control>
          </mc:Choice>
        </mc:AlternateContent>
        <mc:AlternateContent xmlns:mc="http://schemas.openxmlformats.org/markup-compatibility/2006">
          <mc:Choice Requires="x14">
            <control shapeId="3120" r:id="rId47" name="Check Box 48">
              <controlPr defaultSize="0" autoFill="0" autoLine="0" autoPict="0">
                <anchor moveWithCells="1">
                  <from>
                    <xdr:col>9</xdr:col>
                    <xdr:colOff>57150</xdr:colOff>
                    <xdr:row>58</xdr:row>
                    <xdr:rowOff>47625</xdr:rowOff>
                  </from>
                  <to>
                    <xdr:col>12</xdr:col>
                    <xdr:colOff>1066800</xdr:colOff>
                    <xdr:row>62</xdr:row>
                    <xdr:rowOff>9525</xdr:rowOff>
                  </to>
                </anchor>
              </controlPr>
            </control>
          </mc:Choice>
        </mc:AlternateContent>
        <mc:AlternateContent xmlns:mc="http://schemas.openxmlformats.org/markup-compatibility/2006">
          <mc:Choice Requires="x14">
            <control shapeId="3121" r:id="rId48" name="Check Box 49">
              <controlPr defaultSize="0" autoFill="0" autoLine="0" autoPict="0">
                <anchor moveWithCells="1">
                  <from>
                    <xdr:col>13</xdr:col>
                    <xdr:colOff>57150</xdr:colOff>
                    <xdr:row>58</xdr:row>
                    <xdr:rowOff>38100</xdr:rowOff>
                  </from>
                  <to>
                    <xdr:col>16</xdr:col>
                    <xdr:colOff>1085850</xdr:colOff>
                    <xdr:row>62</xdr:row>
                    <xdr:rowOff>19050</xdr:rowOff>
                  </to>
                </anchor>
              </controlPr>
            </control>
          </mc:Choice>
        </mc:AlternateContent>
        <mc:AlternateContent xmlns:mc="http://schemas.openxmlformats.org/markup-compatibility/2006">
          <mc:Choice Requires="x14">
            <control shapeId="3122" r:id="rId49" name="Check Box 50">
              <controlPr defaultSize="0" autoFill="0" autoLine="0" autoPict="0">
                <anchor moveWithCells="1">
                  <from>
                    <xdr:col>17</xdr:col>
                    <xdr:colOff>57150</xdr:colOff>
                    <xdr:row>58</xdr:row>
                    <xdr:rowOff>57150</xdr:rowOff>
                  </from>
                  <to>
                    <xdr:col>20</xdr:col>
                    <xdr:colOff>1076325</xdr:colOff>
                    <xdr:row>62</xdr:row>
                    <xdr:rowOff>9525</xdr:rowOff>
                  </to>
                </anchor>
              </controlPr>
            </control>
          </mc:Choice>
        </mc:AlternateContent>
        <mc:AlternateContent xmlns:mc="http://schemas.openxmlformats.org/markup-compatibility/2006">
          <mc:Choice Requires="x14">
            <control shapeId="3123" r:id="rId50" name="Check Box 51">
              <controlPr defaultSize="0" autoFill="0" autoLine="0" autoPict="0">
                <anchor moveWithCells="1">
                  <from>
                    <xdr:col>21</xdr:col>
                    <xdr:colOff>57150</xdr:colOff>
                    <xdr:row>58</xdr:row>
                    <xdr:rowOff>57150</xdr:rowOff>
                  </from>
                  <to>
                    <xdr:col>24</xdr:col>
                    <xdr:colOff>1066800</xdr:colOff>
                    <xdr:row>62</xdr:row>
                    <xdr:rowOff>9525</xdr:rowOff>
                  </to>
                </anchor>
              </controlPr>
            </control>
          </mc:Choice>
        </mc:AlternateContent>
        <mc:AlternateContent xmlns:mc="http://schemas.openxmlformats.org/markup-compatibility/2006">
          <mc:Choice Requires="x14">
            <control shapeId="3124" r:id="rId51" name="Check Box 52">
              <controlPr defaultSize="0" autoFill="0" autoLine="0" autoPict="0">
                <anchor moveWithCells="1">
                  <from>
                    <xdr:col>9</xdr:col>
                    <xdr:colOff>57150</xdr:colOff>
                    <xdr:row>63</xdr:row>
                    <xdr:rowOff>66675</xdr:rowOff>
                  </from>
                  <to>
                    <xdr:col>12</xdr:col>
                    <xdr:colOff>1066800</xdr:colOff>
                    <xdr:row>68</xdr:row>
                    <xdr:rowOff>0</xdr:rowOff>
                  </to>
                </anchor>
              </controlPr>
            </control>
          </mc:Choice>
        </mc:AlternateContent>
        <mc:AlternateContent xmlns:mc="http://schemas.openxmlformats.org/markup-compatibility/2006">
          <mc:Choice Requires="x14">
            <control shapeId="3125" r:id="rId52" name="Check Box 53">
              <controlPr defaultSize="0" autoFill="0" autoLine="0" autoPict="0">
                <anchor moveWithCells="1">
                  <from>
                    <xdr:col>13</xdr:col>
                    <xdr:colOff>66675</xdr:colOff>
                    <xdr:row>63</xdr:row>
                    <xdr:rowOff>57150</xdr:rowOff>
                  </from>
                  <to>
                    <xdr:col>16</xdr:col>
                    <xdr:colOff>1076325</xdr:colOff>
                    <xdr:row>68</xdr:row>
                    <xdr:rowOff>0</xdr:rowOff>
                  </to>
                </anchor>
              </controlPr>
            </control>
          </mc:Choice>
        </mc:AlternateContent>
        <mc:AlternateContent xmlns:mc="http://schemas.openxmlformats.org/markup-compatibility/2006">
          <mc:Choice Requires="x14">
            <control shapeId="3126" r:id="rId53" name="Check Box 54">
              <controlPr defaultSize="0" autoFill="0" autoLine="0" autoPict="0">
                <anchor moveWithCells="1">
                  <from>
                    <xdr:col>17</xdr:col>
                    <xdr:colOff>66675</xdr:colOff>
                    <xdr:row>63</xdr:row>
                    <xdr:rowOff>57150</xdr:rowOff>
                  </from>
                  <to>
                    <xdr:col>24</xdr:col>
                    <xdr:colOff>1066800</xdr:colOff>
                    <xdr:row>68</xdr:row>
                    <xdr:rowOff>19050</xdr:rowOff>
                  </to>
                </anchor>
              </controlPr>
            </control>
          </mc:Choice>
        </mc:AlternateContent>
        <mc:AlternateContent xmlns:mc="http://schemas.openxmlformats.org/markup-compatibility/2006">
          <mc:Choice Requires="x14">
            <control shapeId="3127" r:id="rId54" name="Check Box 55">
              <controlPr defaultSize="0" autoFill="0" autoLine="0" autoPict="0">
                <anchor moveWithCells="1">
                  <from>
                    <xdr:col>13</xdr:col>
                    <xdr:colOff>57150</xdr:colOff>
                    <xdr:row>43</xdr:row>
                    <xdr:rowOff>57150</xdr:rowOff>
                  </from>
                  <to>
                    <xdr:col>16</xdr:col>
                    <xdr:colOff>1076325</xdr:colOff>
                    <xdr:row>47</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自己分析ツール</vt:lpstr>
      <vt:lpstr>自己分析ツール!Print_Area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和歌山県教育庁教職員0264</cp:lastModifiedBy>
  <cp:lastPrinted>2024-12-16T02:43:09Z</cp:lastPrinted>
  <dcterms:created xsi:type="dcterms:W3CDTF">2022-09-07T01:12:59Z</dcterms:created>
  <dcterms:modified xsi:type="dcterms:W3CDTF">2025-01-10T00:58:46Z</dcterms:modified>
</cp:coreProperties>
</file>