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\Administration_section\■初任者研修旅費に関すること\R07初任研\R07【取扱・様式】\【県立】\"/>
    </mc:Choice>
  </mc:AlternateContent>
  <xr:revisionPtr revIDLastSave="0" documentId="13_ncr:1_{A74CA251-F481-44FB-B0CB-F8F398E785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6" i="9" l="1"/>
  <c r="P133" i="9" s="1"/>
  <c r="Q73" i="9"/>
  <c r="P100" i="9" s="1"/>
  <c r="P67" i="9"/>
  <c r="K67" i="9"/>
  <c r="M65" i="9"/>
  <c r="B65" i="9"/>
  <c r="K61" i="9"/>
  <c r="B59" i="9"/>
  <c r="B58" i="9"/>
  <c r="B57" i="9"/>
  <c r="B55" i="9"/>
  <c r="B53" i="9"/>
  <c r="B51" i="9"/>
  <c r="B50" i="9"/>
  <c r="B49" i="9"/>
  <c r="B60" i="9" s="1"/>
  <c r="R46" i="9"/>
  <c r="H46" i="9"/>
  <c r="F46" i="9"/>
  <c r="D46" i="9"/>
  <c r="M45" i="9"/>
  <c r="J45" i="9"/>
  <c r="B45" i="9"/>
  <c r="B56" i="9" s="1"/>
  <c r="M44" i="9"/>
  <c r="J44" i="9"/>
  <c r="B44" i="9"/>
  <c r="M43" i="9"/>
  <c r="J43" i="9"/>
  <c r="B43" i="9"/>
  <c r="B54" i="9" s="1"/>
  <c r="M42" i="9"/>
  <c r="J42" i="9"/>
  <c r="B42" i="9"/>
  <c r="M41" i="9"/>
  <c r="J41" i="9"/>
  <c r="B41" i="9"/>
  <c r="B52" i="9" s="1"/>
  <c r="M40" i="9"/>
  <c r="J40" i="9"/>
  <c r="B40" i="9"/>
  <c r="R34" i="9"/>
  <c r="L34" i="9"/>
  <c r="J34" i="9"/>
  <c r="H34" i="9"/>
  <c r="F34" i="9"/>
  <c r="N17" i="9"/>
  <c r="P17" i="9" s="1"/>
  <c r="N16" i="9"/>
  <c r="N15" i="9"/>
  <c r="N14" i="9"/>
  <c r="P14" i="9" s="1"/>
  <c r="J46" i="9" l="1"/>
  <c r="R62" i="9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N34" i="8" l="1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B65" i="8" l="1"/>
  <c r="H2" i="7" l="1"/>
  <c r="I2" i="7" l="1"/>
  <c r="A2" i="7"/>
  <c r="L34" i="8"/>
  <c r="H34" i="8"/>
  <c r="F34" i="8"/>
  <c r="J46" i="8" s="1"/>
  <c r="R62" i="8" s="1"/>
  <c r="K2" i="7"/>
  <c r="D2" i="7"/>
  <c r="F2" i="7" l="1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CC5DE543-B628-4940-A40F-EF9AE3B4068D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B0983855-1794-473D-B1B5-981222657D82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CAA079A8-403C-40C4-975B-DD13E96DBD93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4167C58F-B573-4731-A84B-B5D1C39D1A5B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D52" authorId="0" shapeId="0" xr:uid="{4585CBF5-4330-4B1D-9B9C-5D2A9201E1BD}">
      <text>
        <r>
          <rPr>
            <b/>
            <sz val="16"/>
            <color indexed="81"/>
            <rFont val="Meiryo UI"/>
            <family val="3"/>
            <charset val="128"/>
          </rPr>
          <t>選択研修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選択した研修名を記入する。</t>
        </r>
      </text>
    </comment>
    <comment ref="K70" authorId="0" shapeId="0" xr:uid="{DECDA841-2A34-49CE-B483-55D7B743642D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DCF4C9EF-5594-4AC2-9B96-00A52C85F045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7月29日
Bブロック　7月30日
Cブロック　7月31日
Dブロック　8月1日</t>
        </r>
      </text>
    </comment>
    <comment ref="E73" authorId="0" shapeId="0" xr:uid="{31168B68-3A4B-4498-9D9E-A201D55D5AEB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<sst xmlns="http://schemas.openxmlformats.org/spreadsheetml/2006/main" count="684" uniqueCount="151">
  <si>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</si>
  <si>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</si>
  <si>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</si>
  <si>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</si>
  <si>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</si>
  <si>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</si>
  <si>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</si>
  <si>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</si>
  <si>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</si>
  <si>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</si>
  <si>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</si>
  <si>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</si>
  <si>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</si>
  <si>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</si>
  <si>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</si>
  <si>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</si>
  <si>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</si>
  <si>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</si>
  <si>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</si>
  <si>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</si>
  <si>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</si>
  <si>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</si>
  <si>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</si>
  <si>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</si>
  <si>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</si>
  <si>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</si>
  <si>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</si>
  <si>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</si>
  <si>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</si>
  <si>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</si>
  <si>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</si>
  <si>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</si>
  <si>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</si>
  <si>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</si>
  <si>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</si>
  <si>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</si>
  <si>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</si>
  <si>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</si>
  <si>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</si>
  <si>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</si>
  <si>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</si>
  <si>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</si>
  <si>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</si>
  <si>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</si>
  <si>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</si>
  <si>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</si>
  <si>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</si>
  <si>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</si>
  <si>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</si>
  <si>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</si>
  <si>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</si>
  <si>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</si>
  <si>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</si>
  <si>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</si>
  <si>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</si>
  <si>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</si>
  <si>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</si>
  <si>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</si>
  <si>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</si>
  <si>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</si>
  <si>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</si>
  <si>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</si>
  <si>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</si>
  <si>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</si>
  <si>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</si>
  <si>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</si>
  <si>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</si>
  <si>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</si>
  <si>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田辺市（田辺市）</t>
    <rPh sb="0" eb="3">
      <t>タナベシ</t>
    </rPh>
    <rPh sb="4" eb="7">
      <t>タナベシ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</si>
  <si>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</si>
  <si>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</si>
  <si>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</si>
  <si>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</si>
  <si>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</si>
  <si>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</si>
  <si>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</si>
  <si>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</si>
  <si>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</si>
  <si>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</si>
  <si>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</si>
  <si>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</si>
  <si>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</si>
  <si>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</si>
  <si>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</si>
  <si>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</si>
  <si>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</si>
  <si>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</si>
  <si>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</si>
  <si>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</si>
  <si>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</si>
  <si>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</si>
  <si>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</si>
  <si>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</si>
  <si>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</si>
  <si>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（特別支援学校・紀南用）</t>
    <rPh sb="1" eb="7">
      <t>トクベツシエンガッコウ</t>
    </rPh>
    <rPh sb="9" eb="10">
      <t>ミナミ</t>
    </rPh>
    <phoneticPr fontId="2"/>
  </si>
  <si>
    <t>特別支援学校費　教職員</t>
    <rPh sb="0" eb="2">
      <t>トクベツ</t>
    </rPh>
    <rPh sb="2" eb="4">
      <t>シエン</t>
    </rPh>
    <rPh sb="4" eb="6">
      <t>ガッコウ</t>
    </rPh>
    <rPh sb="6" eb="7">
      <t>ヒ</t>
    </rPh>
    <rPh sb="8" eb="11">
      <t>キョウショクイン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</si>
  <si>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</si>
  <si>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</si>
  <si>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</si>
  <si>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</si>
  <si>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</si>
  <si>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社会福祉機関連携研修</t>
    <rPh sb="0" eb="2">
      <t>シャカイ</t>
    </rPh>
    <rPh sb="2" eb="4">
      <t>フクシ</t>
    </rPh>
    <rPh sb="4" eb="6">
      <t>キカン</t>
    </rPh>
    <rPh sb="6" eb="8">
      <t>レンケイ</t>
    </rPh>
    <rPh sb="8" eb="10">
      <t>ケンシュウ</t>
    </rPh>
    <phoneticPr fontId="2"/>
  </si>
  <si>
    <t>指導教員連絡協議会（4月11日）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</si>
  <si>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田辺スポーツパーク</t>
    <rPh sb="0" eb="2">
      <t>タナベ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</si>
  <si>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</si>
  <si>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</si>
  <si>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</si>
  <si>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</si>
  <si>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</si>
  <si>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</si>
  <si>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</si>
  <si>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令和７年７月４日（金）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</si>
  <si>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令和７年９月５日（金）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</si>
  <si>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令和７年１２月５日（金）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</si>
  <si>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令和８年２月６日（金）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</si>
  <si>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校長連絡協議会（4月21日）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</si>
  <si>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指導教員連絡協議会（8月28日）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</si>
  <si>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 xml:space="preserve"> 月　　日</t>
    <rPh sb="1" eb="2">
      <t>ガツ</t>
    </rPh>
    <rPh sb="4" eb="5">
      <t>ニチ</t>
    </rPh>
    <phoneticPr fontId="2"/>
  </si>
  <si>
    <t>潮岬青少年の家（11月27日）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</si>
  <si>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白崎青少年の家（11月20日）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</si>
  <si>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紀北青少年の家（12月4日）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</si>
  <si>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</si>
  <si>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</si>
  <si>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</si>
  <si>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</si>
  <si>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</si>
  <si>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和歌山市北コミュニティセンター</t>
    <rPh sb="0" eb="4">
      <t>ワカヤマシ</t>
    </rPh>
    <rPh sb="4" eb="5">
      <t>キタ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</si>
  <si>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</si>
  <si>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</si>
  <si>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</si>
  <si>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高等学校学級経営研修</t>
    <rPh sb="0" eb="2">
      <t>コウトウ</t>
    </rPh>
    <rPh sb="2" eb="4">
      <t>ガッコウ</t>
    </rPh>
    <rPh sb="4" eb="6">
      <t>ガッキュウ</t>
    </rPh>
    <rPh sb="6" eb="8">
      <t>ケイエイ</t>
    </rPh>
    <rPh sb="8" eb="10">
      <t>ケンシュウ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</si>
  <si>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</si>
  <si>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</si>
  <si>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</si>
  <si>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</si>
  <si>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  <phoneticPr fontId="2"/>
  </si>
  <si>
    <t>まなび中学校</t>
    <rPh sb="3" eb="6">
      <t>チュウガッコウ</t>
    </rPh>
    <phoneticPr fontId="2"/>
  </si>
  <si>
    <t>太平　洋</t>
    <rPh sb="0" eb="2">
      <t>タイヘイ</t>
    </rPh>
    <rPh sb="3" eb="4">
      <t>ヨウ</t>
    </rPh>
    <phoneticPr fontId="2"/>
  </si>
  <si>
    <t>指導教員連絡協議会（4月10日）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</si>
  <si>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</si>
  <si>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</si>
  <si>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</si>
  <si>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社会科・地理歴史科・公民科教育研修講座</t>
    <rPh sb="0" eb="3">
      <t>シャカイカ</t>
    </rPh>
    <rPh sb="4" eb="9">
      <t>チリレキシカ</t>
    </rPh>
    <rPh sb="10" eb="19">
      <t>コウミンカキョウイクケンシュウコウザ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</si>
  <si>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</si>
  <si>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</si>
  <si>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</si>
  <si>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田辺　秋子</t>
    <rPh sb="0" eb="2">
      <t>タナベ</t>
    </rPh>
    <rPh sb="3" eb="5">
      <t>アキコ</t>
    </rPh>
    <phoneticPr fontId="2"/>
  </si>
  <si>
    <t>中学校・高等学校数学科教育研修講座</t>
    <rPh sb="0" eb="3">
      <t>チュウガッコウ</t>
    </rPh>
    <rPh sb="4" eb="8">
      <t>コウトウガッコウ</t>
    </rPh>
    <rPh sb="8" eb="11">
      <t>スウガクカ</t>
    </rPh>
    <rPh sb="11" eb="13">
      <t>キョウイク</t>
    </rPh>
    <rPh sb="13" eb="15">
      <t>ケンシュウ</t>
    </rPh>
    <rPh sb="15" eb="17">
      <t>コウザ</t>
    </rPh>
    <phoneticPr fontId="2"/>
  </si>
  <si>
    <t>令和７年度初任者研修（２年次・３年次研修を含む。）旅費執行状況調査表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</si>
  <si>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和歌山市市民体育館</t>
    <rPh sb="0" eb="3">
      <t>ワカヤマ</t>
    </rPh>
    <rPh sb="3" eb="4">
      <t>シ</t>
    </rPh>
    <rPh sb="4" eb="6">
      <t>シミン</t>
    </rPh>
    <rPh sb="6" eb="9">
      <t>タイイクカン</t>
    </rPh>
    <phoneticPr fontId="2"/>
  </si>
  <si>
    <t>教育相談研修講座A</t>
    <rPh sb="0" eb="2">
      <t>キョウイク</t>
    </rPh>
    <rPh sb="2" eb="4">
      <t>ソウダン</t>
    </rPh>
    <rPh sb="4" eb="6">
      <t>ケンシュウ</t>
    </rPh>
    <rPh sb="6" eb="8">
      <t>コウザ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</si>
</sst>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1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176" fontId="13" fillId="0" borderId="9" xfId="0" applyNumberFormat="1" applyFont="1" applyFill="1" applyBorder="1" applyAlignment="1" applyProtection="1">
      <alignment horizontal="center" vertical="center" shrinkToFit="1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176" fontId="13" fillId="0" borderId="15" xfId="0" applyNumberFormat="1" applyFont="1" applyFill="1" applyBorder="1" applyAlignment="1" applyProtection="1">
      <alignment horizontal="center" vertical="center" shrinkToFit="1"/>
    </xf>
    <xf numFmtId="177" fontId="13" fillId="0" borderId="15" xfId="0" applyNumberFormat="1" applyFont="1" applyFill="1" applyBorder="1" applyAlignment="1" applyProtection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0" fontId="10" fillId="0" borderId="0" xfId="0" applyFont="1" applyBorder="1" applyAlignment="1" applyProtection="1">
      <alignment vertical="top" wrapText="1" shrinkToFi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112" xfId="0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Fill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9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</xf>
    <xf numFmtId="0" fontId="13" fillId="0" borderId="65" xfId="0" applyFont="1" applyBorder="1" applyAlignment="1" applyProtection="1">
      <alignment horizontal="center" vertical="center" shrinkToFit="1"/>
    </xf>
    <xf numFmtId="0" fontId="13" fillId="0" borderId="37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59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9" fillId="4" borderId="0" xfId="0" applyFont="1" applyFill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Fill="1" applyBorder="1" applyAlignment="1" applyProtection="1">
      <alignment horizontal="center" vertical="center" shrinkToFit="1"/>
      <protection locked="0"/>
    </xf>
    <xf numFmtId="0" fontId="13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vertical="center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81" xfId="2" applyNumberFormat="1" applyFont="1" applyBorder="1" applyAlignment="1" applyProtection="1">
      <alignment horizontal="right" vertical="center" shrinkToFit="1"/>
      <protection locked="0"/>
    </xf>
    <xf numFmtId="177" fontId="13" fillId="0" borderId="82" xfId="2" applyNumberFormat="1" applyFont="1" applyBorder="1" applyAlignment="1" applyProtection="1">
      <alignment horizontal="right" vertical="center" shrinkToFit="1"/>
      <protection locked="0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83" xfId="2" applyNumberFormat="1" applyFont="1" applyBorder="1" applyAlignment="1" applyProtection="1">
      <alignment horizontal="right" vertical="center" shrinkToFit="1"/>
      <protection locked="0"/>
    </xf>
    <xf numFmtId="177" fontId="13" fillId="0" borderId="84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6" fontId="13" fillId="4" borderId="91" xfId="0" applyNumberFormat="1" applyFont="1" applyFill="1" applyBorder="1" applyAlignment="1" applyProtection="1">
      <alignment horizontal="center" vertical="center" shrinkToFit="1"/>
    </xf>
    <xf numFmtId="176" fontId="13" fillId="4" borderId="80" xfId="0" applyNumberFormat="1" applyFont="1" applyFill="1" applyBorder="1" applyAlignment="1" applyProtection="1">
      <alignment horizontal="center" vertical="center" shrinkToFit="1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4" borderId="15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3" fillId="4" borderId="18" xfId="0" applyFont="1" applyFill="1" applyBorder="1" applyAlignment="1" applyProtection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 shrinkToFit="1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77" fontId="13" fillId="0" borderId="85" xfId="2" applyNumberFormat="1" applyFont="1" applyBorder="1" applyAlignment="1" applyProtection="1">
      <alignment horizontal="right" vertical="center" shrinkToFit="1"/>
      <protection locked="0"/>
    </xf>
    <xf numFmtId="177" fontId="13" fillId="0" borderId="86" xfId="2" applyNumberFormat="1" applyFont="1" applyBorder="1" applyAlignment="1" applyProtection="1">
      <alignment horizontal="right" vertical="center" shrinkToFit="1"/>
      <protection locked="0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13" fillId="0" borderId="81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 applyProtection="1">
      <alignment horizontal="right" vertical="center" shrinkToFit="1"/>
    </xf>
    <xf numFmtId="176" fontId="13" fillId="0" borderId="28" xfId="0" applyNumberFormat="1" applyFont="1" applyBorder="1" applyAlignment="1" applyProtection="1">
      <alignment horizontal="center" vertical="center" shrinkToFit="1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 applyProtection="1">
      <alignment horizontal="right" vertical="center" shrinkToFit="1"/>
    </xf>
    <xf numFmtId="0" fontId="13" fillId="0" borderId="29" xfId="0" applyFont="1" applyBorder="1" applyAlignment="1" applyProtection="1">
      <alignment horizontal="center" vertical="center" shrinkToFit="1"/>
    </xf>
    <xf numFmtId="0" fontId="13" fillId="0" borderId="63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13" fillId="0" borderId="60" xfId="0" applyFont="1" applyBorder="1" applyAlignment="1" applyProtection="1">
      <alignment horizontal="center" vertical="center" shrinkToFit="1"/>
    </xf>
    <xf numFmtId="0" fontId="13" fillId="0" borderId="26" xfId="0" applyFont="1" applyBorder="1" applyAlignment="1" applyProtection="1">
      <alignment horizontal="center" vertical="center" shrinkToFit="1"/>
    </xf>
    <xf numFmtId="0" fontId="13" fillId="0" borderId="40" xfId="0" applyFont="1" applyBorder="1" applyAlignment="1" applyProtection="1">
      <alignment horizontal="center" vertical="center" shrinkToFit="1"/>
    </xf>
    <xf numFmtId="176" fontId="13" fillId="0" borderId="27" xfId="0" applyNumberFormat="1" applyFont="1" applyBorder="1" applyAlignment="1" applyProtection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 applyProtection="1">
      <alignment horizontal="right" vertical="center" shrinkToFit="1"/>
    </xf>
    <xf numFmtId="0" fontId="13" fillId="0" borderId="42" xfId="0" applyFont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Fill="1" applyBorder="1" applyAlignment="1" applyProtection="1">
      <alignment horizontal="center" vertical="center" shrinkToFit="1"/>
      <protection locked="0"/>
    </xf>
    <xf numFmtId="0" fontId="25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34" xfId="0" applyFont="1" applyFill="1" applyBorder="1" applyAlignment="1" applyProtection="1">
      <alignment horizontal="center" vertical="center" shrinkToFit="1"/>
      <protection locked="0"/>
    </xf>
    <xf numFmtId="178" fontId="13" fillId="0" borderId="27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42" xfId="0" applyFont="1" applyFill="1" applyBorder="1" applyAlignment="1" applyProtection="1">
      <alignment horizontal="center" vertical="center" shrinkToFit="1"/>
      <protection locked="0"/>
    </xf>
    <xf numFmtId="0" fontId="13" fillId="0" borderId="118" xfId="0" applyFont="1" applyFill="1" applyBorder="1" applyAlignment="1" applyProtection="1">
      <alignment horizontal="center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13" fillId="4" borderId="64" xfId="0" applyFont="1" applyFill="1" applyBorder="1" applyAlignment="1" applyProtection="1">
      <alignment horizontal="center" vertical="center" shrinkToFit="1"/>
    </xf>
    <xf numFmtId="178" fontId="13" fillId="0" borderId="27" xfId="0" applyNumberFormat="1" applyFont="1" applyBorder="1" applyAlignment="1" applyProtection="1">
      <alignment horizontal="center" vertical="center" shrinkToFit="1"/>
    </xf>
    <xf numFmtId="178" fontId="13" fillId="0" borderId="5" xfId="0" applyNumberFormat="1" applyFont="1" applyBorder="1" applyAlignment="1" applyProtection="1">
      <alignment horizontal="center" vertical="center" shrinkToFit="1"/>
    </xf>
    <xf numFmtId="178" fontId="13" fillId="0" borderId="35" xfId="0" applyNumberFormat="1" applyFont="1" applyBorder="1" applyAlignment="1" applyProtection="1">
      <alignment horizontal="center" vertical="center" shrinkToFit="1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 applyProtection="1">
      <alignment horizontal="right" vertical="center" shrinkToFit="1"/>
    </xf>
    <xf numFmtId="41" fontId="13" fillId="4" borderId="59" xfId="0" applyNumberFormat="1" applyFont="1" applyFill="1" applyBorder="1" applyAlignment="1" applyProtection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41" fontId="13" fillId="4" borderId="39" xfId="0" applyNumberFormat="1" applyFont="1" applyFill="1" applyBorder="1" applyAlignment="1" applyProtection="1">
      <alignment horizontal="right" vertical="center" shrinkToFit="1"/>
    </xf>
    <xf numFmtId="41" fontId="13" fillId="4" borderId="58" xfId="0" applyNumberFormat="1" applyFont="1" applyFill="1" applyBorder="1" applyAlignment="1" applyProtection="1">
      <alignment horizontal="right" vertical="center" shrinkToFit="1"/>
    </xf>
    <xf numFmtId="180" fontId="13" fillId="4" borderId="41" xfId="0" applyNumberFormat="1" applyFont="1" applyFill="1" applyBorder="1" applyAlignment="1" applyProtection="1">
      <alignment horizontal="center" vertical="center" shrinkToFit="1"/>
    </xf>
    <xf numFmtId="180" fontId="13" fillId="4" borderId="5" xfId="0" applyNumberFormat="1" applyFont="1" applyFill="1" applyBorder="1" applyAlignment="1" applyProtection="1">
      <alignment horizontal="center" vertical="center" shrinkToFit="1"/>
    </xf>
    <xf numFmtId="180" fontId="13" fillId="4" borderId="43" xfId="0" applyNumberFormat="1" applyFont="1" applyFill="1" applyBorder="1" applyAlignment="1" applyProtection="1">
      <alignment horizontal="center" vertical="center" shrinkToFit="1"/>
    </xf>
    <xf numFmtId="180" fontId="13" fillId="4" borderId="44" xfId="0" applyNumberFormat="1" applyFont="1" applyFill="1" applyBorder="1" applyAlignment="1" applyProtection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80" fontId="13" fillId="0" borderId="20" xfId="0" applyNumberFormat="1" applyFont="1" applyBorder="1" applyAlignment="1" applyProtection="1">
      <alignment horizontal="center" vertical="center" shrinkToFit="1"/>
    </xf>
    <xf numFmtId="180" fontId="13" fillId="0" borderId="17" xfId="0" applyNumberFormat="1" applyFont="1" applyBorder="1" applyAlignment="1" applyProtection="1">
      <alignment horizontal="center" vertical="center" shrinkToFit="1"/>
    </xf>
    <xf numFmtId="180" fontId="13" fillId="0" borderId="24" xfId="0" applyNumberFormat="1" applyFont="1" applyBorder="1" applyAlignment="1" applyProtection="1">
      <alignment horizontal="center" vertical="center" shrinkToFit="1"/>
    </xf>
    <xf numFmtId="49" fontId="13" fillId="0" borderId="25" xfId="0" applyNumberFormat="1" applyFont="1" applyBorder="1" applyAlignment="1" applyProtection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178" fontId="13" fillId="0" borderId="2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76" fontId="13" fillId="4" borderId="50" xfId="0" applyNumberFormat="1" applyFont="1" applyFill="1" applyBorder="1" applyAlignment="1" applyProtection="1">
      <alignment horizontal="right" vertical="center" shrinkToFit="1"/>
    </xf>
    <xf numFmtId="176" fontId="13" fillId="4" borderId="110" xfId="0" applyNumberFormat="1" applyFont="1" applyFill="1" applyBorder="1" applyAlignment="1" applyProtection="1">
      <alignment horizontal="right" vertical="center" shrinkToFit="1"/>
    </xf>
    <xf numFmtId="176" fontId="13" fillId="4" borderId="49" xfId="0" applyNumberFormat="1" applyFont="1" applyFill="1" applyBorder="1" applyAlignment="1" applyProtection="1">
      <alignment horizontal="right" vertical="center" shrinkToFit="1"/>
    </xf>
    <xf numFmtId="176" fontId="13" fillId="4" borderId="48" xfId="0" applyNumberFormat="1" applyFont="1" applyFill="1" applyBorder="1" applyAlignment="1" applyProtection="1">
      <alignment horizontal="right" vertical="center" shrinkToFit="1"/>
    </xf>
    <xf numFmtId="41" fontId="13" fillId="4" borderId="47" xfId="0" applyNumberFormat="1" applyFont="1" applyFill="1" applyBorder="1" applyAlignment="1" applyProtection="1">
      <alignment horizontal="right" vertical="center" shrinkToFit="1"/>
    </xf>
    <xf numFmtId="41" fontId="13" fillId="4" borderId="62" xfId="0" applyNumberFormat="1" applyFont="1" applyFill="1" applyBorder="1" applyAlignment="1" applyProtection="1">
      <alignment horizontal="right" vertical="center" shrinkToFit="1"/>
    </xf>
    <xf numFmtId="41" fontId="13" fillId="4" borderId="121" xfId="0" applyNumberFormat="1" applyFont="1" applyFill="1" applyBorder="1" applyAlignment="1" applyProtection="1">
      <alignment horizontal="center" vertical="center" shrinkToFit="1"/>
    </xf>
    <xf numFmtId="41" fontId="13" fillId="4" borderId="122" xfId="0" applyNumberFormat="1" applyFont="1" applyFill="1" applyBorder="1" applyAlignment="1" applyProtection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176" fontId="13" fillId="4" borderId="70" xfId="0" applyNumberFormat="1" applyFont="1" applyFill="1" applyBorder="1" applyAlignment="1" applyProtection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177" fontId="14" fillId="4" borderId="15" xfId="0" applyNumberFormat="1" applyFont="1" applyFill="1" applyBorder="1" applyAlignment="1" applyProtection="1">
      <alignment horizontal="right" vertical="center" shrinkToFit="1"/>
    </xf>
    <xf numFmtId="177" fontId="14" fillId="4" borderId="57" xfId="0" applyNumberFormat="1" applyFont="1" applyFill="1" applyBorder="1" applyAlignment="1" applyProtection="1">
      <alignment horizontal="right" vertical="center" shrinkToFit="1"/>
    </xf>
    <xf numFmtId="177" fontId="14" fillId="4" borderId="18" xfId="0" applyNumberFormat="1" applyFont="1" applyFill="1" applyBorder="1" applyAlignment="1" applyProtection="1">
      <alignment horizontal="right" vertical="center" shrinkToFit="1"/>
    </xf>
    <xf numFmtId="177" fontId="14" fillId="4" borderId="64" xfId="0" applyNumberFormat="1" applyFont="1" applyFill="1" applyBorder="1" applyAlignment="1" applyProtection="1">
      <alignment horizontal="right" vertical="center" shrinkToFit="1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left" shrinkToFit="1"/>
      <protection locked="0"/>
    </xf>
    <xf numFmtId="0" fontId="13" fillId="0" borderId="32" xfId="0" applyFont="1" applyFill="1" applyBorder="1" applyAlignment="1" applyProtection="1">
      <alignment horizontal="left" shrinkToFit="1"/>
      <protection locked="0"/>
    </xf>
    <xf numFmtId="0" fontId="13" fillId="0" borderId="33" xfId="0" applyFont="1" applyFill="1" applyBorder="1" applyAlignment="1" applyProtection="1">
      <alignment horizontal="left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 applyProtection="1">
      <alignment horizontal="right" vertical="center" shrinkToFit="1"/>
    </xf>
    <xf numFmtId="176" fontId="13" fillId="4" borderId="67" xfId="0" applyNumberFormat="1" applyFont="1" applyFill="1" applyBorder="1" applyAlignment="1" applyProtection="1">
      <alignment horizontal="right" vertical="center" shrinkToFit="1"/>
    </xf>
    <xf numFmtId="179" fontId="8" fillId="0" borderId="15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41" fontId="14" fillId="4" borderId="9" xfId="0" applyNumberFormat="1" applyFont="1" applyFill="1" applyBorder="1" applyAlignment="1" applyProtection="1">
      <alignment horizontal="center" vertical="center" shrinkToFit="1"/>
    </xf>
    <xf numFmtId="41" fontId="14" fillId="4" borderId="10" xfId="0" applyNumberFormat="1" applyFont="1" applyFill="1" applyBorder="1" applyAlignment="1" applyProtection="1">
      <alignment horizontal="center" vertical="center" shrinkToFit="1"/>
    </xf>
    <xf numFmtId="41" fontId="9" fillId="0" borderId="24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31" xfId="0" applyFont="1" applyFill="1" applyBorder="1" applyAlignment="1" applyProtection="1">
      <alignment horizontal="left" shrinkToFit="1"/>
      <protection locked="0"/>
    </xf>
    <xf numFmtId="0" fontId="9" fillId="0" borderId="32" xfId="0" applyFont="1" applyFill="1" applyBorder="1" applyAlignment="1" applyProtection="1">
      <alignment horizontal="left" shrinkToFit="1"/>
      <protection locked="0"/>
    </xf>
    <xf numFmtId="0" fontId="9" fillId="0" borderId="33" xfId="0" applyFont="1" applyFill="1" applyBorder="1" applyAlignment="1" applyProtection="1">
      <alignment horizontal="left" shrinkToFit="1"/>
      <protection locked="0"/>
    </xf>
    <xf numFmtId="0" fontId="9" fillId="0" borderId="39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4" borderId="14" xfId="0" applyFont="1" applyFill="1" applyBorder="1" applyAlignment="1" applyProtection="1">
      <alignment horizontal="center" vertical="center" shrinkToFit="1"/>
    </xf>
    <xf numFmtId="0" fontId="9" fillId="4" borderId="57" xfId="0" applyFont="1" applyFill="1" applyBorder="1" applyAlignment="1" applyProtection="1">
      <alignment horizontal="center" vertical="center" shrinkToFit="1"/>
    </xf>
    <xf numFmtId="0" fontId="9" fillId="4" borderId="16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horizontal="center" vertical="center" shrinkToFit="1"/>
    </xf>
    <xf numFmtId="56" fontId="9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9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9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 applyProtection="1">
      <alignment horizontal="right" vertical="center" shrinkToFit="1"/>
    </xf>
    <xf numFmtId="176" fontId="4" fillId="4" borderId="67" xfId="0" applyNumberFormat="1" applyFont="1" applyFill="1" applyBorder="1" applyAlignment="1" applyProtection="1">
      <alignment horizontal="right" vertical="center" shrinkToFit="1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27" xfId="0" applyFont="1" applyFill="1" applyBorder="1" applyAlignment="1" applyProtection="1">
      <alignment horizontal="center" vertical="center" shrinkToFit="1"/>
      <protection locked="0"/>
    </xf>
    <xf numFmtId="0" fontId="9" fillId="0" borderId="59" xfId="0" applyFont="1" applyFill="1" applyBorder="1" applyAlignment="1" applyProtection="1">
      <alignment horizontal="center" vertical="center" shrinkToFit="1"/>
      <protection locked="0"/>
    </xf>
    <xf numFmtId="56" fontId="9" fillId="0" borderId="28" xfId="0" applyNumberFormat="1" applyFont="1" applyBorder="1" applyAlignment="1" applyProtection="1">
      <alignment horizontal="center" vertical="center" shrinkToFit="1"/>
      <protection locked="0"/>
    </xf>
    <xf numFmtId="56" fontId="9" fillId="0" borderId="68" xfId="0" applyNumberFormat="1" applyFont="1" applyBorder="1" applyAlignment="1" applyProtection="1">
      <alignment horizontal="center" vertical="center" shrinkToFit="1"/>
      <protection locked="0"/>
    </xf>
    <xf numFmtId="56" fontId="9" fillId="0" borderId="6" xfId="0" applyNumberFormat="1" applyFont="1" applyBorder="1" applyAlignment="1" applyProtection="1">
      <alignment horizontal="center" vertical="center" shrinkToFit="1"/>
      <protection locked="0"/>
    </xf>
    <xf numFmtId="176" fontId="9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00DF27-E386-4FBB-8D36-A369A79AE4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EBE0160-8E5F-4582-AB43-5F5CFF5FE6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5FE6F88-05D1-49EE-8B04-AACB359DD1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52B4EC3-0F82-4D7B-AC83-C1ACA706D8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FDF6C5F-7BE8-486B-8F9C-8656DCC37F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D7E7BFDA-667C-41D3-8F3D-61A9EE9322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235ED77-3EC5-49E9-9B8A-38A4BF1920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501945D2-E5C9-4422-85ED-0E362294CE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73D6217-4AE5-4BB0-9013-EA308550DC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D743F4C-9D82-4EA4-86BC-4EE4078EF5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CE839470-B63E-4293-BB90-A5BCCC62AC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4ACB7278-FDA4-42D2-B049-9C8736044D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C57C8995-3ABB-445D-A660-596208D49A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12FF174-277A-4535-8934-A2926D1AF1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D2457957-D220-4B3B-99E2-1BFFD4BFF7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7A3742C5-54D7-4841-9A9B-B7CEC7F0F0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F96C9904-5C9D-422D-83F1-A2F30EB6A9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33C5B165-0A9D-4FCF-95F6-46274C101B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8EBDF10E-E832-4A4F-B04F-C290033610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E87DF2C8-098B-4AF8-A39A-83116DC31C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D71D3218-7174-4780-A93F-262D67A86F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EDC29F4-3B34-4211-BDDE-623F9FA202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FE98CE8F-1867-4F58-8D60-00CB645A54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B52DCDF7-955B-41A3-9912-955CF2A0D6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FDEE1B1-D231-4BAA-A00B-1E774C7AD2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A5B5341F-B9A0-4EA6-BFBC-4F6C99A70D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50BD84B3-7566-4E99-AE25-2BF7BE2E12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2571465-992D-4121-86C2-42B65D1556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33CD083A-9AD5-466C-ADBB-1CFDAD397F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58D1F38-8B95-47F4-8547-6918758F4D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1877B84-DE55-4AED-9A21-E5B8C7C33D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27CEDEBD-0CA3-4D70-9F76-CD05873C2D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57BA2110-F982-4EA8-87DF-B29407295E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D6CEE608-11FE-4509-95B1-3C1B3BCD6E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E76FCC58-BA45-4B8F-AEC1-B2FCEAD0E2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C2F25F77-7F5F-4829-B493-B055FF598B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FDA4E7A-07EA-46E8-9E8E-C1B5DC3EC9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C2C6BFEB-9045-4FA7-934C-32E09ABACBF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51C50BBE-BA21-4446-848B-4E8C3573F5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122CB166-DBBC-43ED-8D18-22BA6ED35E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28055FD8-B49F-4DB2-9C18-35283E205D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C5F6F248-E22D-4FB2-AFA0-232822B57A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DDAEE85-CAF0-46A0-9CD3-D256749F05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E4118E6F-4392-4FEB-8401-FBAA4AE973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56980557-9FE2-4D60-AD2A-E296282B6D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13DB03F4-2221-4E05-8B0C-0FA19E179B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60888B1F-0E42-4FAE-9E5A-D6557F0BEF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BC976965-CD47-4FB8-832E-12E65F8795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C17DC125-3FDE-460A-BCEF-66ED212B6D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5C46606C-9453-49E9-838F-0029880A64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7D04ECC2-E2BE-40F5-9CAD-BDD7CD9B3E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7664E55E-C668-4BBA-972C-D43B75956B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50570FCF-AB96-4BD7-869E-7F2A903A9F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C5E49711-55CF-4CF8-9443-48401A2B31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CA86CDB7-1E20-4EA1-B8BF-324A46F621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8A43A880-6972-437A-A318-03F8808221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9B64A237-8279-48B4-B357-9B86BFCF4A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7086C10E-E0EA-4DAF-B7FB-2F75AF0D4D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B20F7C42-AEDC-408C-9347-41E5460858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148FDC5A-6B46-4862-947C-6CB1B80E82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9662A323-139C-40C6-8468-E555B1C56F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B2641DBD-6CA4-4E1D-8F53-41D28EAF22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0FFBE3DB-2B62-44E2-8AFB-C9B805BA16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609537EF-42E8-4B2D-A98C-8E91E381A2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BC34FF95-542F-4E75-B70B-5B05CE555D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FF96C47A-CCCA-4070-B0B0-4373F946E9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D9608681-742A-49AC-AF48-1F8DE7E73B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EA649349-EFA5-4B9B-A873-8143D01541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F83E69BE-2A85-4C33-807A-D16FEB6E03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D773DF4-2ACE-4CFE-A621-09E3C12376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7A381B2C-039A-4818-AC46-0857F9D76A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D2BE872B-EC1C-4E09-ABBE-F7935BB8EB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E1E8C63E-D6C3-40EB-8FA1-7C52A10EF4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DCF59DF9-A5B8-4E09-BA25-6BE2180998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D6F697AF-D0F5-460D-AF6D-7D295E1C15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214C213-0D4F-43A8-9DEE-6C8AA69FE2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219A775-2C58-404A-AE8F-E61C06F230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949CCCFB-D15A-4C01-97A5-F2F207D772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78BBC0A4-FDC7-45B4-BEA5-77C5476EF6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5E5CC79A-8C14-4E3C-988C-7761B500B8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BE69A729-0004-4934-A11C-23CB4659A2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B0211606-79F1-421B-8313-5BD960C74E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F82D5B9F-6314-47AA-A493-51692094F4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43BBCA63-15D6-4709-98F8-F06784E552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F28A45A5-F3F4-41FD-8809-A0261C6F40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EBF31DE0-A229-45C9-B121-B9D8F4F7D1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2CF000E1-40FD-450B-945F-0563EBA726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3CF13A5E-A36E-494D-A344-77BB0995B9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13A60F19-7D03-4D56-89D1-EDF3D24CCB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882BC80A-B1A8-4CF3-87A1-9DFE5D7F59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49C87318-CDFC-4B2E-B262-ABAE74F950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F7524A01-258C-41CD-A090-D1E4B62BA27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1E2CB317-9BAD-4316-8888-3F18B4D0A6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DC52F8DE-0446-4570-8BF1-A633ECC31E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6C05DBB1-2F21-4088-A683-ADB5BE2F5B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FF9FB3F1-D458-46D2-A33F-4BEE8A6EF7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720DF4E2-EC8A-4559-853F-7A7DF07CF8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49502BF2-9389-4CA0-8D89-710235FC75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3D04DF6C-FA3C-4C0A-B79D-1BBAFE86CD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D412F344-EA86-4EA3-B507-045125E4F3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F73C9B49-E9F6-44C8-B730-B498C2DFE1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42C190C5-0578-4505-A514-9A110B693F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B6F28937-D95B-4D1B-86BF-B38A0E91DC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CCBCF9AD-5C65-408B-AF64-0B8600A791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38FA65BC-4B12-4681-8E1E-383825D797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D85E5CD0-371D-46C4-8522-F4AF121B2E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18D9322B-3016-4114-9C6D-5C8D5986A3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8425EAE0-907E-4CA5-9DD6-D7384407E9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B6EBD94C-9B0C-48E8-80C7-34E1527B8B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9A34048E-8AF7-4C53-9E8A-59A0E4F9E3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04964DBB-F5B3-4AED-AEB1-940A937500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D93FB5FF-F9F7-436C-BBD8-170BA84AE9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C986F404-1BDD-49F0-B0C5-88993C5A5E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C551A870-A300-4880-A9E6-310B2C977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71D1562-4256-4C4C-9AFE-F4625F8AEE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3AACF19A-7952-473D-AC52-81712D0367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90DB82A0-7FAB-4437-AD87-B16D9DDC24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69C22DD-8BDA-4331-9000-88D83DDC0B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A10D3439-DC38-44FF-AFF1-1843E28B98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9E21DCB5-7AEB-4352-A830-630CBDFCCB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027E8735-A0E5-420D-8A49-B103901736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D8FD1AF3-7EB1-4E58-80C2-98C73DF823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8C9D9549-ABAA-4069-8247-3B0B90328F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5D0FBB7F-5314-45BD-B79F-E42BD77CA7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1F752BC3-6835-4122-B4DB-13836D34F7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FA9AF8EE-F5C0-463D-A342-4028639439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E4B14657-4C50-4D38-9712-9F200AB0AC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44E458AB-0552-4A46-8A92-34EB949396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4BFEE0AC-872E-4041-B354-DC89FEFE85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E2E35CB0-1C42-41B7-969E-0554474918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DB45B094-BF18-472C-AA9B-09DD6098916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C932ABAE-7839-46C0-B868-2871F560DC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9B1321D5-8EDA-482A-8374-41396A9A1F2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57CB3B4C-6F0B-45AC-9245-5F8ACBA7F0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F954A11A-824F-47D3-81FC-35DA3ABD76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9C3892F0-6DFF-4FA1-9A78-FB6D834BEB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D87B9228-6F93-44E5-9CBB-A3C5239DB3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C5EBC76D-12D9-47FF-9579-F1E5665E782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60C4CFE1-0D41-4AEC-9854-C2CBC75140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8D10A563-2DD8-464F-B9F4-7FD8D5497F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D7D0C001-D31A-404C-B57F-582472C952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6D4BAAAD-5A19-4DA5-9BC0-1892B90B65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AC24EEA7-1C65-45EC-AFA3-CD5A2E62FD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C2EA5C45-3A5F-4134-87D0-460A5B29C8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752E18A3-A437-4285-80C5-B2D4CDD421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F075859B-0DE3-4185-8B8D-FB8EB5E879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40FAD5F2-EE6F-46F0-B082-17A91390A3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833304E9-27CE-4725-8EC0-6FBBAE7FFB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6A090807-71B9-4EF9-840F-FC32BB9794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A7500094-B6A2-470E-A97B-60301328B5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6C075B9-BAAD-4B2C-A682-4960C43722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F65F5AD7-ADD3-4EF3-AF66-984CFE9A98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0289BF00-6590-4CE1-A51A-87F1035AD7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DBC32DCE-EF8E-40FD-9F9F-52E5C9CA5F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1E1895BC-2C9B-4E6A-8E09-4D9BD46551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0A7121D6-8A98-49EE-A998-277709037B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B3B8505E-EAE9-4FBC-A7C3-3B506E9783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D87FE8E3-C997-433A-98D4-149A5C343C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071E0507-4253-4500-AD15-FDD324811D7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89ED6FF-AC22-48DF-B7C2-749356C035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3D77EB57-8B1D-4D28-A2A7-9EC3479D05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6DEEAF0B-E753-4A5C-9923-777E73A74C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8D118532-150C-4E4B-81C0-88DDF923D5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D3C4F2DF-46EA-45D7-82F7-B4C21630113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86BDB4B4-0E6C-42C8-9344-FC8AD0AC80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A08FFCF2-AD84-4194-8D4A-C5F8161101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14D0202D-9D7E-4C6D-8F35-D53859A472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2DE5077F-2228-4F4A-A226-0D8B01945F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E01233E0-CE14-40B3-8D4C-4D5F18B19BB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49BCEA42-8955-48AA-BD02-BEAEDF7941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BAD03E41-B52C-4324-B4E1-4623CDF301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A648412-A389-4140-AB1C-B8AF48B3937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60667239-A360-4049-B923-AA70A19616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00452DD0-7748-4D44-82BB-5F6DDFA1D7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EAB15277-DB20-41F2-9F77-15410F287D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D8BF9AC9-7A72-4A15-B4BF-D886D4D7EF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2BC33C9C-A310-4D3B-908E-AAB8FE4FD6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C60C57F-9528-4107-A028-5F2A5CCD2D7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8B3492AD-1DBD-4F68-8159-5140A8DB82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ADD9DD7A-AF1D-4024-852A-E380C0DF1D1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C717CEA4-9202-4D96-83B2-C310454BB9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C945C067-D550-492B-95DF-3DE4A6DD16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D86A33D0-2B7C-46D2-8345-684AFDE415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D2527314-A2AC-4ED8-85DD-9861B8B417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44CDFACA-1AAD-4E35-845E-72A7654E8C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720FE49B-C7B6-4638-A8F8-97141B4123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06BE5130-647C-472D-A34A-4AAFB02C47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4DD61DE5-3FBE-4C45-BE10-76D9424386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8FB267E8-D60D-4BD9-95BD-208905046B0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9A341B77-C026-48F1-A75C-19D02E1E87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6E747401-455D-4B28-A3CE-E29C29D33D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2D83FAC1-4C63-44DB-A823-2B2FC93CD3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03402801-7555-4789-8CA2-31DD141F18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942EF3E5-D88F-4207-97ED-711CD9AB08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76F852AB-C3D5-4304-97FC-A6EDC28DD0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DEEF4EF3-1693-4A27-9201-C3134A23F2B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FE9D6D1F-3AA1-4756-B475-6530EC4299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9F95D879-CFF1-42B3-B8EC-B9B206A5A5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0BBCFE5-F6E5-4D66-A638-16B4EEDDB0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A241FBF6-E92C-46A9-92D2-10D4FDEF885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CB135A0F-6373-427E-B027-52ACB70FC7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D8492004-F4B5-4801-BD80-1410C24507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25803A9B-2156-4933-A96F-441D70CD4CC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88846B98-5A44-454F-B7F7-4A0BE6181D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9F3B1064-6262-4437-A5BA-8FAEF00AC6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633CAA40-3C3E-4851-9D82-73FA53F740B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8015317B-91E7-4A33-99AE-D6C652ED31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10503D5-01F0-4AEC-BCF2-A84873CB95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AAD94125-7959-4C58-A446-3F5202086CF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2254B77C-F5B2-47DE-8AEB-1E92864F8E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CC7A7E1C-8DC2-4820-B389-85E528AC4D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E459B438-01A7-4CBF-B972-D80FD352A5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541F1EBB-D01C-4668-A725-055EA0B641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87CA2FF4-F284-4DFC-B673-D1C0FC6414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017FA028-4B63-489B-86D0-473989217B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F3C22697-3489-490B-8918-8FA70FA211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A4819B2F-E246-4CAE-A0CD-22073E6A6F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71309B88-D0EB-4E06-AE9F-5F52E07C02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47CAF492-CBFA-4A20-88E8-E8894D9A79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EBB8B1A5-5198-4B60-80E1-FDB99ED43C7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A2684610-265D-4AF8-825F-E48028ED60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410F8E31-A349-45EE-A873-4647E56D14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CBACFDD-3796-4A32-B2B5-D6D2D3DDDEC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319FD69E-872A-4616-8485-A00417D86B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9054556D-6F83-4977-B210-B42C2284A1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A02E9FBF-6D85-4498-9C06-41DC9F4737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A09AE3C1-DDEC-4E3F-BD26-342E434D744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57749BFC-20A6-497F-B260-A255A79B7F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4B3A31D7-C6E2-483E-BAB3-E758D8389BD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B2E922AF-08A9-4FB9-AECC-6F5D817309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05671E47-61F3-4195-A4F1-02A3EB2C6E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998C532-1D01-46CC-9F64-D5AB55D01B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C46A708D-90FD-4FC4-994D-8978F08B12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0F970831-453B-4021-8737-72CC98B84A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E99478D7-6524-4A12-9E4A-0BE6B64CBB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37A3B7C4-12E4-41A3-AD54-09B432D330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25F0F6B8-7A29-40B2-9B93-D675D4D35E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66DC47C-5B0D-4460-9F61-4A3BE1E3E62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A99B50C3-0C75-4451-85EC-521CE2CABC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71080DF7-8CC8-46A3-ADB7-71F164F6BD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A6A12461-2F65-4A41-B2A7-493A413FE6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E1C5350D-6890-4DF1-B90B-34AD4E10FC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AEBD7858-95D0-4139-A267-8CCDC92852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72D3CA2A-00BF-4BCA-B345-39A1B62721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D709DBE1-4F49-4CD2-98C8-7733839070C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55BD53DC-9973-40B3-B5BF-A1FBDEEFD0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AB9AEEB4-0651-482E-8F5D-A18F1D0B0A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3422E351-C70C-48C8-9947-1EDF6C4E39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F47C3E50-62E9-4E74-9203-A3077C6822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DA4498BC-7986-4479-827F-05E358ECEA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B2625FF2-5D5C-4C34-8AEF-9A31716F6F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08C2FA12-477C-4C36-A9FA-5AC8740634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94EB4FD7-7B4B-4613-8F6F-8D77C26778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F5DCDE13-E193-4A55-B478-A7C471D004B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31249750-CEA7-4AF8-9DC0-49D9A1D65D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76B644E9-4891-412E-A72C-24309A296E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8D92A538-7BC4-4808-8EA2-8D36715532D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845427EA-6EAC-4BB3-A2E8-A557CA1230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045BB96E-835B-4C17-A90D-576BCA5D4E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016ABD3E-A7E7-4E8A-B53E-39DD80EFBAE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367413EE-6646-4DEE-B704-B70BC12F73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A42FC474-75DC-4875-82D5-86300437E78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0891246B-E6D9-4EFD-893A-669C45291D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915308CF-5168-4F20-A6D5-16717D3B7CB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7C109DD3-E36E-46CA-B5B1-A4792E07A1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4BEB2AE1-3DB8-4345-846E-84F7D62DA8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E0B5FF1F-88EF-4DFC-AE18-7587DA451E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08196606-C166-43D9-9CBB-A83C940231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D2ECDBAB-D7A1-4D9E-9C2A-FDFB4C3EAB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0F679E0E-DFB4-49AB-B079-CFB7C53E2D2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F057753F-3BD4-4C4A-81D1-1C341BA7E9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4692DB34-C044-405F-B3AC-3D5A8DD9C7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06BC15E3-64A7-4F2C-A060-BF90AE8FF8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FF0328C1-5B19-47C4-AA2F-BA383A65D1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D787EB3A-9211-4636-A723-212249B1C7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4354B357-7A7D-419E-AFF5-02741EB3D3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B5B7EB83-2AB7-4276-A963-0B298E71E4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528EABEF-4515-4ECF-B87F-5B06CC2808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647D17D1-C762-457C-AA1C-F04B684247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C18841D2-8FC8-40DA-BBAF-76FB54DC8E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D98B430A-F8F1-4B1B-A5DA-009C2A521F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9FBCCBCB-6A89-410D-B759-6CA9A3CEF40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0E041DB9-B16C-40B8-A885-99F5A2EA4E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068293EB-DDAF-4A31-BA85-56DB494FAB2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A9FEE7FF-724D-4289-918B-33E26451E5C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AB11DB91-1853-4ACD-8338-F0CC9702727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EDB90139-8212-4BAD-9508-FEA68D284E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414CBE1F-3875-49B0-9ACC-8147EA3DA9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308A3CA3-AF84-4B54-9558-AD715A23FCC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3E000A1D-9FAB-4211-B9E6-8210C55667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C0579E93-3EDF-4645-9DCD-97E603D398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7587B2C8-77C2-4F0E-9146-63DA36C066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D61BF346-AEDF-47E4-824E-3622D71C463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3EDC9CB8-D4EA-4F8D-8BD4-0B66BED2EC8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FD9D8EA-84EF-4618-97BA-5A9FBB9F58C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1B54B513-D70A-4ED4-8107-C08A3DF2B7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AE9937FC-A5ED-4E0A-BE2F-6CBD126DE4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BE07214D-4FD2-4E02-8DFE-B91B8D8094D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C0C3E900-D404-42E5-B06D-91C3AC92EC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C4082C23-FFFE-4FE7-8818-5C8F977D9E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8FD3B3EA-DBA2-4492-97A4-294E341006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A4662929-56C2-4B57-8664-D1A83BEE05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955EB165-6D0B-4FEB-A4F3-8926A83E35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CB26A02F-3642-40AE-BC9D-0D07939E83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6E2E2CC2-A82D-465A-8B10-02F090B239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F72C9B1B-7506-4ABA-9584-2B05B40152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01AFBF03-9EA9-458E-ABAB-8A45AC4D6E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9EC0F668-FCC1-4F7C-A062-0354C4C2E2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D0C9CD87-9C74-41FE-A735-B50CD5D2FFC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1761BEAF-94BD-4454-9691-DF10577D99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64D6716C-20DF-442C-B74E-7110FCBFC7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B3E99495-0E6E-4F08-9199-6F28EB08AC3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ACF62F58-339C-4A18-A91C-1D7903F6E85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BFD9AD59-9E3C-44DD-9E02-A7190D9B28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2E2E9644-20EF-4326-81BB-C8A167EFB9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E3ECADEE-7E43-4E03-A1DA-ABDC683A07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00D7F912-5880-4A62-BC66-DFE53895AD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CBB587CD-2CDF-4BB2-9FD8-291F5635D2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859CDE1B-3394-4A2A-AC87-3F2AD768A8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C15FF669-A54C-4149-AC7C-66247EC597A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E82D2A6B-B3B7-496C-B383-70A5FAB0CD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BAEB81B3-70D3-4114-B46A-BEB647C2EB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E94B9717-6091-4876-85E8-1B7BBCCE34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2875B774-48A1-4072-95CB-8F4152A25C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504D7DFB-184F-4F64-8204-BFE0E7137D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89D4C418-5CB9-433F-AAB5-4C8895D692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5EF26BF5-5D5F-4C03-8C90-4BD77F68F07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69981312-B173-41DE-B993-5B9E61EA462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3D0801D5-6F80-4706-A28B-F944CAA3CD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2BDBE88D-BD14-49FE-9E8A-1AB0143691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1A0FF2F9-F8DD-47C4-A9EE-62ED9CFBDC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AE5FD017-427C-4602-B057-2357702F45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592460B8-0F7D-4DF3-8C77-E4B38A0C95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304A6366-C420-45AF-9139-90C7C23D0D4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636BAA40-5DEB-48CE-9150-9FFE41A254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A395DA57-D697-4AEF-8CD0-8EC6532325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2E4BD039-6C1E-4A09-B4F8-62B15565B9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F63C1A5E-3671-4281-AAE2-AF5FA58CF2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F65D0CC0-585B-4AED-BF91-21625351C8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588913BB-9F32-4222-B984-58E84ACEE2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C83450C7-3388-4DEA-BD72-C6F2FE3F0C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EDECBEED-9C56-40AF-B827-247BAA5905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F8593F3A-BB16-4803-9D23-F1A4D12602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89AC1209-D0D1-42C5-93D5-541BE9295C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5D7D26DF-9E67-4AFB-96E4-CEC4CC8B0A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88EF654A-75A6-4313-B038-D143206138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BCF13EBA-5ACD-4750-B135-D8FF1FE1F7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3DF033AF-C245-44CD-AFB8-CA18F2A508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A91C1947-A5A4-488A-A7CD-C20C330C70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77E9EE74-2EC6-4842-B81F-F3A602A0E7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86E0C736-8292-417F-8329-0018DA4950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63D3DBE9-9471-4A1A-89BC-14C5F487AF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0F6D4DA1-02F8-408D-B7A8-A0E56EAFE5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BAD4A9E4-1F9E-46F5-82EC-9C57CC7094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4DFAE254-CDAF-4A3D-8C8B-F66CD602AD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2AD029D1-DBA9-4865-A322-62AA24863D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3BF879DE-27EC-4FB2-96D1-3D453EF96A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3ED3D510-1778-4CC7-9647-5D098F4014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E9238517-457B-433D-98ED-3F3F66E82A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92FF138C-C84C-4670-9A26-D02A67E9CC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60082BCF-88BF-49BE-BE24-4146814B6B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F85383D0-3DAA-41F5-9679-8611C20207B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28AEEB59-F327-428A-8CA5-361A670C35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6B3A2883-DF79-407C-80C1-EB833C465A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B08E3615-2284-4D2C-97EB-775238269F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AB4CF1CD-6DFC-4EDC-A4A2-F8E26D47CA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CD6B3DF6-B920-4C77-B33A-CD571F57083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6043CCA3-B845-47C8-9363-7D8018BFCD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73A70946-C2B6-4D06-B3E3-863D6611CB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FD608CAE-89C7-41A2-8BD1-4538C48E34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6B46DBD3-76D7-472E-A6BC-25AD0E4040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FBEA4A83-0918-478F-A385-1427228CFB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31A330AA-EAFC-44C6-8458-B7F8F9B468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CC253281-914D-4F4F-BB4A-71EEFE264B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62BE5643-EF5D-4B64-8F6E-DA2CCFC681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A95FAE7C-EB87-4D18-A643-01976A6ED7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1D9552E6-1F2A-4437-BCC1-D5EDF44286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5F40AA7D-AC4C-4089-A05C-28C18C3CE9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A18814AD-C201-4D5D-84CB-6300B791F4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06C8CEB3-9BC0-4C21-BE01-6DF9264779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46144D3C-FD28-40A9-B460-077065EC00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100413A3-73C6-4F92-994A-043390ABBD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98A58817-88CC-48D9-BACF-73393DAB28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06B8406C-7227-4DCA-B573-CB99A2DB24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BF5527D0-56FD-4F2C-B6FB-E9C3CF2675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E9E02116-15B2-41A3-AE8B-FC5A4377C6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00BDD473-7209-4C1C-86C4-84496F7BA2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F922F52D-3042-4C5C-BEB4-1A57B0FBD4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2B5E245F-EF7B-485B-8E16-9D25CE65F5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4DCE2447-6BA8-4BE5-9A8D-279C09AD01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F3D0D6AF-46EA-40E5-9671-148732E7A91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FE8580CF-136A-471A-9201-C9A7EA2281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0BEF3650-04D4-4C5A-8BC5-262CE95EB7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D407E09E-BEB4-41C9-86B0-519D4E2FF5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AA19C155-C7AD-40D4-8F35-29DBE7ECEC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A2462B74-EFD1-45DA-A79F-EB9626C32D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BBA4EAE3-1D39-447A-A3A8-E0A806516E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4EC5CD7E-A83A-4BB6-8AB8-94EEA29E35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06B8CFA5-56E1-44E3-A0F2-8E2C307E73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37F1F7D8-DFE2-4E1B-BC9A-68AD86FD22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6EC96C72-3D6D-47A3-B244-3536708B58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0F5C4BB2-A3BC-4679-AAAC-C2B8A71652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47D7C657-790B-4A96-9190-735D6261B6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15E43EEB-3C09-4E31-8C88-7646F272ED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8FE8FBD1-7423-433A-BDE2-9618A39DBB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A8A210F3-2429-4874-96F9-68A1337672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1D588FC7-9069-46EE-A83E-E613E9DCB5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64BAB6FF-E3D1-4829-9C8A-CA420CFBB3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41F5F5AF-F75F-4CAF-9FE5-A42E557069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A4520391-D5D4-4A57-BF4F-1D7879B3A3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596DF966-4F5B-4689-A859-B5D5A9AC52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2B9442CF-CE46-4C13-83E5-574A37B6DA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DEF18AD6-5F60-4E96-85CD-51033565D9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B9ECCEAF-4F73-4CE5-ACA8-01B922094D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73181080-293B-46BD-B864-C7003DA3D8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81E6BE8E-7190-4F91-A3E7-BAAB0F3C7B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6167E1CA-DAAD-4CEC-946F-5B825252A3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14D69C87-B1DD-4D26-9F68-DC26A4B978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5B53DF6A-E718-4DE1-888A-6523A9A47D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088D8530-5B47-4482-8D79-0401D0711B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A3744217-2EF0-46D8-BF8D-3548DC925E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C700E487-9930-4B0E-9F39-728CEB19E3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980D8CCA-0D11-43DF-856B-3E23D364CB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293C9C2A-C780-4FE4-B631-2CDC14D119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4AB33A8D-C3AA-41D6-9ADB-F7A0CD9A24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F0ED0D76-AAD6-4871-9267-6045C1897F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57CA7D99-B069-478F-9CE2-0A6200EDAA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AB4D349E-968E-42AA-8B6C-C8FA203F95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3A4B9E83-6001-4D39-B179-78EE68B567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4AE912BB-9894-437A-BC8A-BA1760B96F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C274902F-475B-41B9-8A13-21269D2B56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3E4B1AFF-D588-41EE-9D5D-8122B80E28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F775CE71-8E25-4B7A-9354-FE9E15A63C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EFCA6333-C4CE-43B0-B888-9443721499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2BF0D8C5-A90F-4F4C-94E5-4D6DD5FBF6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0BDDDDB7-F6DD-4574-A31D-4BAD547638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D07501CE-90AD-435A-AA0B-1BC9CBDC25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9EE63DF1-2758-4F49-9C3E-91D75413C5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C39CED5E-34E9-4606-B4E8-CE61B4041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42B6A453-0135-4AAA-8B47-6D3487ED27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F1D9AC78-CEF0-44BD-B715-39C6D7F54F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79985F1B-96D5-4C2A-8DAB-56C43951F7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6B66636B-106E-4151-A47B-2FC89BEF93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3EBF4B10-62D4-49CA-8124-E2924F256B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DF87E323-FE3A-4848-9CF2-2B583AE5AE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AB5202BF-B420-4B7A-BCD8-64B1F14EB2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5CAB2BA9-9ABB-4899-AB82-8289098200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D2B09EED-0308-481C-B6E9-636AE69066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D61B023C-EF53-44E6-8D74-EF29E6109F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BAFD8A58-5B47-4108-AD66-39F9AFA7BE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0489DA37-063E-4B5E-BF05-2B44DBDB3D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E3EA061B-4B40-4DB1-ABD9-BE1B18F0C7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D3E290CD-7A77-4615-8022-3D256B0FCD1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BDD09DE2-1710-46C0-AFAA-503925CEB9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FB8DF92F-5AB2-4401-BB69-2BF816367A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3B57C919-A5B9-4AB1-86D6-CC4CB1D1D4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1EBE9DD2-08BE-4BE4-9558-0C79F1F735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65BD979D-5DD5-4A4B-BDD7-8CAA6C8D99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90C99551-55E8-4FB2-A7B5-A145C59517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E9173B92-5923-41D5-A1C9-0A5C2B69D3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AF8FB83E-FBF9-47AB-90D1-EC84BCE812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E1D0AF79-0DD7-4E25-807D-648EB6834A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E911F00E-7BE4-48A0-916E-70A22EF422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9F1678C0-15ED-461A-B6DC-F1896AD496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9BDB5375-3129-4C06-B03C-6BBDF6D8CF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4D8BE091-230A-4E42-B0F6-86EAF7BDA0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85DAE974-939F-4CCA-B50D-F5F3115045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EAC0EA9F-12B2-414C-A32B-ECC24BC4D5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05B1BD19-5C2E-4868-8389-08031E9F23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6F8B60FA-00B8-4E24-A645-1FBFF679C2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A55E2661-1221-4413-85A2-765C987C1F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0C2D6E14-A5BA-40BB-9688-3C3F8E13BD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20822BF3-D608-439A-9E76-E7D8DE53F3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C8F743AD-4EF8-4E4B-B4F7-B99EA7ADC2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CC5BC671-260C-4B9C-B3F9-8823ADE98B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28121BB8-3AF2-43D0-80A4-EA7F7878B9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54221665-5DC9-4506-BAE1-E8897F4F6E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2C2AE0B4-12D5-44B5-8A91-0A032C228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AA1F5F88-F395-4960-8843-3256E4E495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68741BC3-D9E2-4CD5-A149-B304D9B910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E8365F6D-1ED6-43DD-804A-4D9244A6055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79B7FD5B-3635-4F4D-8014-8347E4AE0F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7FD98404-BF58-422C-B9A5-27074114B8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FB6F85A1-782A-4426-9DBA-32DB4A636F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191EFD00-9621-448E-B969-5942C2FD32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7A1E02A5-BDA7-470C-B816-6BAACBB0D2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6E7398EA-2A86-406E-8651-246E8A4244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458D34F9-B256-4204-A488-3CDCA3806B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9828A0A6-E0D5-4EFA-B8A9-2EC0323FE5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B996E372-B502-4B53-AF3C-34B1FB5693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C14BC934-31C6-4213-BAC5-D622E9749C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694ED19E-5593-4D7F-B66E-670F6ABA09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83FF7365-8735-4867-9386-5FF64A7D2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AB9299B9-2DBB-4BAA-A992-BA398E2321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4DD8FF1F-C88E-47CB-B941-965BC33568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5A2D4287-0D0B-4817-BB62-4F04F27005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03C6B0B4-57F0-4456-AF04-759ADFFF4A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DA949FA8-6491-4A69-9F91-43EFB3C2BA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D4F629BF-319B-4E7D-8D45-AE24E47189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16106BF3-9D4A-4831-8588-1EA0FE55B5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2BCD6584-7172-4ABD-AABC-D174359AB2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79D48DBC-33E7-451E-AB47-24EA5D8552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A96B7051-810D-4E5D-B67B-F712C60130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230A8274-21B2-4874-A258-EB27FF1F69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403E6429-7E01-4A7F-9F18-F794EF7CB0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573D9EE8-D2AA-4BBA-89C0-888225AB54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D0D3BBE8-4EBE-4F03-B2F4-06833482CD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83C288D2-030E-4CFE-8672-7FD4E8341A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32406EC4-4BD8-45E3-80BB-E95EF25479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A2D25C79-8D15-4014-A2ED-BA7AE281CE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FB6EF630-E0B6-410B-91B1-D970DC47A3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B6658669-D73E-47DE-A00F-05828C844D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61B90D6A-E2CA-4816-A86F-A0E9C75C1C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48D13803-0066-4BC7-90F8-699D56078E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4F2ACA2D-4B8F-4CF0-9D2D-88A0E10C18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920154AC-D0F6-4991-A5CF-8B300F3A7A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80DC052E-3A35-4496-8E43-B2F41A9E36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8D016910-D997-4DE8-9CCE-DF19A48950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53C1B926-9340-49F0-A1B3-761B3BD855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E5AB8088-D3BC-417D-B376-EC734DC8F8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6FED1A17-62F4-417F-82C8-E15E3D0CCC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D6F9A1F5-AB8E-4B89-894F-4AA7FB120A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47375220-671C-412A-A01C-0E72EDB335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86C589C6-9208-4ADA-9A38-FA680C847C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8F96D467-8D6C-47D1-9A2A-ABC44C5DF7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C91E94DD-3A03-4043-A87F-21F525D176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40AEB525-2A0A-48A4-BF00-66BAD7350D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33BF40C5-55A4-4D5D-B38B-AF7114AE3A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A41790CD-BE91-4003-AFB9-A76A53693E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1D4ABA66-9965-4273-BC96-9D94F62DF0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4AF6E096-94F3-41B2-BDE5-890D9F0FA2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C700AD9B-E32A-4634-8195-A4E4BE3811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143160EA-363B-4CCA-A1F7-BE9F8A7F1A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13CE74DB-D9E0-48AC-9958-41FDE84273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0538C69F-98E7-42E4-94E6-AB1196C562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04C91EB0-7D81-4206-AED4-AA514636A4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4A0EB874-1AD7-49FA-A345-F732B8C212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15390AF3-8A09-400C-9ED9-C243038DEF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D1C5ACF9-3FD1-458F-A5D9-608E558131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9FB4DAB4-04D5-480F-BA06-14BA89B6CD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286A92A3-9B7B-470D-8F11-6CCC6F1992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1F16638C-77E3-43BE-B19D-4ADC00D1215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FB8A7880-7021-41DA-9881-35CF08AB71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133608C4-6ADF-434D-AFE9-1EEE7E19F4B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2BBCDA5E-B4AA-4F47-8036-8F1B40C057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163C1762-16C4-4EFC-9AAD-95EF70C0C2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DB6FEA9E-7C28-4A21-B7D1-3049D28BA3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65AD4FE2-FBF5-4205-AA93-691E71BA89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CCCF59AA-2137-4488-AD12-5CE04714A5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5F2D1596-87D4-4FAA-8604-7C5B567976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3980E22E-3E3D-4515-B422-663CAA0120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5E00A5CC-81F7-45F4-81EB-D48D9DED39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26B4D693-3ECF-44FF-9D8B-D4F752A039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0C28A30C-1F00-419E-ACDC-8C119B6709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FEC57608-DF4B-4BDD-815F-7194579D21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B38D8B30-EB1B-4718-AB07-59C7779F74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A1707EA9-C0FD-4499-9624-76BE54E6EC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CA2AC3CC-5199-4B03-85BA-154B0D2CBA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98757FDC-6C71-4698-80B4-D6D2B3CBBE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0FF83C3C-4FB6-41BD-94DC-701BA15AA1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F799E222-F211-4B18-821F-C367F1973E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0FEFF18C-C168-4969-9108-89CD140AA2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7E6D139A-998D-418D-A4D5-A121920F44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BDB16FFB-74FD-4ED1-A113-CE54C20FC2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A54468B1-450C-4388-877D-F129DEC9E3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8C3A491D-75AA-48A9-99D2-F118520140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656DEF5F-29BD-445D-8F8C-DB969E4C73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5CC6AC8D-B5E4-4C3B-8A37-D8D93A108A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3D93731D-2664-41C8-9E95-0B9E1A79BE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561883E5-DB75-4677-B268-F812B6499A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156CDCAF-A91E-4894-ABC3-BCAB9A702BBA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D6AF52B3-C8D7-4D78-A696-45582EC4FB1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B6A84B52-A73F-43F6-B2BD-B3DDCEF46D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D1BB7A24-F5B0-4828-B053-F52528AEDA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8D370D38-3235-4C68-B892-2A6BC33EA2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F65D4EE5-EF4D-4BC4-96BD-865E33F900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A6BCFE36-9F5B-40C2-87A6-350C5F42C5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9C26A40A-E4D2-4724-96F3-286A1B1750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0EA6E9AC-DBB8-429D-98B3-77694BB34F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43C4D54E-DDEE-4321-A4B4-B927D44E85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BCB14FE0-43A8-4E8C-8D49-5150DC3F35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5178F579-2ABD-4207-9848-EF0DA9BE85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F0A34132-30FF-4D48-8DD7-F586E26107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03E3CE5E-00B3-4CE2-BA53-8C3915E0B8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5DC9EE93-159D-4C0B-A414-4D843F668C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CCC015E7-89E3-46FC-99D2-7748535533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87187AC8-8A67-48FB-827A-F34F188873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F2CF46EF-B8CE-45BB-90A0-E685C6956E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27DA70B1-8BF3-4662-92CD-CBD8780908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7C6A2E8D-7AE9-464B-A57B-9DA3641468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561CCDBA-0BF7-4D84-9E4D-2E3D05B471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483ECFC4-5D18-44EE-AB89-7A1B802276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6BC3F37C-C504-4E54-B084-F9FEAA3A2C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CB525678-AA83-4A05-8EE6-8F748590D5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E6D54B21-1F20-4E52-97A7-D02F6E3220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6DF0C04F-50AF-498F-974F-48F6DED869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337D56A2-CEEA-499E-9F6F-72BA3789E2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474133B8-9EF9-4C8F-A63C-ACA37F668C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160D02D4-DDBF-4777-8844-721BCA35FA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CA023773-495B-4BB5-B6A7-BF876CA503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A974F59D-6C20-4A29-8E4A-5B52510908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B448F967-D939-483D-B63D-2EFF462E2B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8E7612F2-EA92-40FC-83ED-60AE0627E3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9654501D-B510-4EEC-BEA1-2A41EB9FF1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845ED6F6-44B5-486E-8B17-F90F2D019D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EC391E77-DDC8-4A36-9127-73E1DB2A94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721EF2C4-F6C6-4682-8A36-C8CCB6D566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2D7F666F-C9E6-4653-A093-0540C6B76E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F07E7150-D094-4A04-9A0C-3A21F06D9BA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1CFCA8F4-3309-4BF6-B49D-6299CF388A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9CA90F9E-6FE7-4AB2-8554-186D518102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8AA80BC4-0554-49AD-9B81-8250F0AE2B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77994F07-7ECD-418A-A0DA-617227A906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CA1F36FE-EB97-4FB0-8070-70EC82033C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E991DE7A-05EB-4EE2-9EE7-92B50F2B47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B230C348-F93D-4A0D-837D-CD758750E6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DA2AE9B4-E25D-46B3-844A-4728FCE886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C6FFA14C-006B-422B-B58D-7B8F2F41D5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1C08BAC2-A350-44F4-B025-8967FFC46B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D4BE2AE4-27CC-4331-89F8-34C1A428B6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388F1EA4-7FEC-43B7-B24F-7AFD6CB30F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B669693A-45EB-4D80-A784-08FE05E215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133CEC16-A583-4E7C-87F0-62CC1168CF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A92CD1DB-CC3E-40B6-A2A9-02F6AD0E9C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84007673-F505-4838-9898-D026AC9872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F2548463-B20B-4BF2-A573-1A957EA404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8B40AFE1-931A-4232-9CAE-3624ABBE41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608C96C9-D616-4817-A092-B17567B656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05BA1CDE-92E5-42F5-850F-E4D183312F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4560618B-00E7-4517-A139-38BDC88628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4AEE37CD-58C3-4909-8C97-0ADFDDEFAA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08528213-D0A1-4DF3-9036-052F98334B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76157E05-2B29-4FF0-9E3A-BBA9EA29C1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613E2DAB-309B-49BA-BD3C-7BE8597799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64A4EFA4-A15C-445E-99E9-B8A005C846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A988B138-2042-49A9-86CA-C4BCFA363F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252623BF-22B3-46FA-BB5C-38B309221F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1162096B-E27E-4969-8A82-6323A063E3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0EA7A2E2-C8C0-46C3-BF16-E4478D58D8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B6AF31CC-2192-4C69-9E65-3D82870516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2B3424C6-7B51-4568-A764-29EFCCF9F3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78209F55-D456-4016-BBE6-E087EB05FE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90FF9FA6-B73E-40F6-850D-9CF9F2EA7C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B4D31B22-43CD-43C4-AA53-B04040C2BE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FB35F295-B8BE-4D54-BC68-457667A7AF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2AD178DF-2142-4A46-AEF0-2AB6799079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9760B11C-B80D-4623-AB9B-D908A4D65F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3274CDF2-AFC2-4C7A-A44F-17C6E64E75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4051D4A7-AFCE-465B-9983-405B79882C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678318C9-9754-454D-9FBD-74F023AF6E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4414F771-9055-4580-AC75-F88E1D81B0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E857104F-2A73-4803-87B8-DC08F3646F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81D19233-0D08-405A-AA76-98BC807BC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A3B548C8-3673-42A3-A1B4-B162F343E2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EA174DB7-6C96-4B87-B7CE-89668C2934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9D019F15-4BC7-4C84-83A1-EAC7C9C944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91CFB6F0-11E7-408F-9B1C-A12D9C4ECB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73735EFF-3923-4A7F-8D80-9DF8E59F61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BE390947-4412-4BC3-A354-CA1E4D214E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C8A6FD9D-572E-427A-BCCF-BCF721C4CB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6D31B539-90FF-45A2-AFFE-4A0F039D7C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13819FEE-2068-4162-80C6-7743733F0A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30F8D9C9-26E5-49E2-A120-35041B2D31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98EEF967-ADC4-48FA-B64D-7E76F329865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EACD4A3C-3A8F-460C-9581-F23FD21929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F2A1393A-183F-45E6-92A0-DFFC5AB8C1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5CD9AE45-80DE-4809-B15A-2312D17F65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30FB44D2-136C-4D2E-9285-52E1045892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6E53C2B0-41CD-42F1-AA51-482D1C02B3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5E416D47-FF7E-439D-81F2-13B3D401D0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664C3491-4E75-4FC9-A833-E52566A476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766D6413-5550-4773-A438-E9996FEEA5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BE19D688-CDB3-4370-9F88-BD8FE53927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D1C1BB3E-088C-470A-BBCD-E81B53F1EC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00618E88-3E66-446A-9655-838A12F497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79300C6B-A022-42B7-B688-351D1BD874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65FC09AD-5B66-4431-958E-09B795E688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8A806B72-27D7-4E8C-9616-D3AA07E561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2C50958E-C106-49AB-A3C4-D23D494798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0DA88285-01D5-4BF9-8722-AFCFF01926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8404FAA8-9FFC-43E8-8713-93DD8296BB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D336BCBE-A8CA-4FC0-A714-E3BE350E9C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9EB3BDD9-9E07-4614-A9CA-31CCF092C6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CB7800C4-4388-4E81-A6BD-E81524A942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87C7BCCC-CC04-41C1-B772-91D3058B37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14588D4C-3FAA-4E13-AFDF-EBCDD6EDEA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A4FEA47C-ACA3-4DE0-A2F3-BD0FFF1991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AD9EC080-40B9-479C-8CB9-AF0FB920B6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9920BB03-21F5-47B3-80A5-E517F542B1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9E6CCAB4-4C2F-44DC-ACEF-9F99AA8239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EC22763D-1D36-4FDC-A1B3-8FCAAEEDC3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D6502F1F-9747-49DE-8E0B-7172CEED3B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106E8263-CA32-479E-B985-BB9FD0CA59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2D235345-F8D3-4942-807B-F98B78377A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4DD9D66E-9A4C-4177-BF38-F90CEA5846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294B4AE0-147C-4E97-A560-AB10C947D3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D1D5AE76-D6BC-43C4-AA59-49DACF2DA0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0F62C1EF-8048-4E70-9B7E-D6A4B78BB3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1A6DD837-3E68-410D-81C5-7E0E8BF768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6FA9A84B-103C-4B87-B0A6-15C30B454A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3120B6EC-E8C0-4C89-B984-160EBA211E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A2753BC5-4481-488A-8901-3158C8C51F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213D2C66-3757-4480-979C-B159B5B088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74EB73F1-EDA5-4D09-82B7-2F5578EBA2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EBB81150-370E-449A-912B-4B340BC6D2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26F55F38-1C63-4145-A0B1-908242164F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9085DFC5-7544-4495-B204-27804BC278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C85EDB29-6537-4267-A99C-027A8B8774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E4D4FF1C-E4A5-4938-8A62-D6627BF6A4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59CAEC47-A166-4D3B-ABBC-7F90EACAB2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9320E3B6-D8D0-4597-A348-E135F7BBF6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F9F8681E-E9B6-4D0A-B21C-7F76736A20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AB633F22-4747-498B-B29C-1E85B0C592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A6258929-BE2C-493F-B635-B83275A916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B5DCA0CC-6F7F-4B80-A06C-90C27913D0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1BFFC46E-BEBB-48E3-B302-25EB26EF91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73116580-C889-417E-ACEE-5B5C9175C7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0B14EE74-1B02-4A05-B81E-1AE9367128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C64402A1-730F-45FB-B70F-7F254A9B7E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C060FBC0-AA09-441A-8B14-5141C5119E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1E42F99E-57F0-4540-8433-8826F2CB42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A1711E60-4973-439B-BFCD-78F8E78926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31616667-6DBF-4F09-8BCC-58054C4567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D776FB78-892E-44D8-8985-32EF33DB490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C15282C8-1A5D-48C0-8FEA-83FC84BA21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7A4E12D4-5F83-4D33-B997-9BEB56AEFA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AA4EEA0B-054A-46BD-B771-C91C69A21F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CA8403F7-1B87-46D8-9572-DB3BB46FDC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4FD67E98-9D92-400E-BEF3-DE43E3D85C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6DD37599-179C-417A-86B9-54D5BF15BC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33A27EF3-EFC4-4050-8C10-33A70ABEE4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01969583-BBDD-479F-AB70-3DC5BEA8FA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1145B992-E8C9-4DEA-81C0-152DA06573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2F774CFD-F037-40E3-A38D-6740511CA9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F6E962F3-6ACA-460F-AE38-7295E9E96F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585AB205-0C12-43DB-AC5E-B67EFAB6D8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8A8027F4-5A9A-4E23-B777-8B2A0C04A4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3F2185FB-177C-45AA-A8E9-899D4A3F41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D582AAF5-1D94-4A8F-AB8F-21529F0280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D9FB6F80-B9C8-4CCE-9383-F147B61D77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79ABCE9D-18E2-4232-8452-3671A63846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79BD952C-055C-484C-8CB8-F580F42FFB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E73C62A3-40FD-4732-AA69-E62F59DBE8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008A1153-466C-4135-A120-C9A547132F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F10373A9-EF3C-4688-B1FC-6F62780C05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848DA7F1-DBB4-466C-BF06-55975F6AFF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AB9E9DEA-E932-497A-AC49-5C81761A71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F4A4A691-6620-49BD-851A-A1AF3C3600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7D209865-35C2-4FC3-AB75-5EA303840A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9E5BEEE2-4FCE-4E80-98F0-6EB6C7704A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97495C4B-8271-4E75-8281-768CA3A47F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80B37696-1385-4B2A-8B04-6C222FB3AB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41982F3C-3C43-416E-B3DA-5C59929A5D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C851A55C-B1DC-4CCD-9687-DF280C1C51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9A1450D9-2602-4DA8-9186-4B864967B4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0ACFAF95-33E8-462C-8224-7C38F85578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78523566-AD64-4549-8C96-56A037FC9F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95CC1998-B766-47C2-B281-EA2BCA7EC1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4C10E95A-3EB1-420D-A22A-A5D68BB10A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C36C0D03-C3A1-4D14-B132-FE93785E9A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CB19B34C-2C54-4BEB-93BB-69A78B4AD2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8958FFE2-78A8-4C43-BC60-644BC34997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99A38B16-0BAB-4191-A192-D7D275D392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2DDA1F1F-94B1-4B79-9D67-2531463383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426040D5-4DED-41FC-BFD8-FA4E2EDEFA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EEA46ABE-EA53-495C-845F-53ED68045D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A821215E-D16F-4498-92A1-5FEA0F7E14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5DFF36EA-F2D6-42A9-BBD7-CA4A0812E3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637EB568-492D-421E-A28D-E73E2E396C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C6516977-EF10-4125-9818-340B1C82D0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2ADC3DDD-A2D8-4FD1-AD9B-4252D1BDE9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3D6DDC2D-D304-4B56-8135-97DE0ADC80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8DA7E0D1-F05B-4673-B25C-436DD8C83B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1415A40D-A865-4508-90AE-70B8340AF1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2F5A8845-A7C0-437F-8A7D-64FCAC64D8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665AE965-4F0B-4C9F-8BCE-DBFD4D82E4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D1578D50-F047-4C3B-B59F-B79AE700D3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863AABEF-BC9C-4A56-A257-FCBC6D8F65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C13DEE07-DF1A-4209-8EA5-51D906BF31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FFE2049E-500E-491A-B064-4E81077A51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28D700A7-787E-4C7A-B579-D0175CD216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E3BDC62B-24CD-4B4F-8488-ABDF5E4721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F6260E3A-A773-43BE-8B09-97B6A5594F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EC0655A1-7C3B-4759-BCAD-48DCAC5E57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D872DA17-6389-4C41-A5AC-B2959AC8F8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B7F27C86-2DBD-4699-B5DA-6EAA3E00AC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7643A306-71ED-477C-B1C5-2F69BE907E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F84A93B1-02B1-4539-A112-35A929048B4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F534F930-CCD3-4555-A1BF-3A62D4B958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0150CC23-AA75-44F2-8895-C60E06C290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1A186CBE-F918-40FF-B4DC-2C00F729B5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743BBC3F-37F3-4632-94D4-836640512F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FBC8EB1E-00E2-4896-AC86-E447ECB858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369CFB2D-DCBA-4787-A13E-37C57F3231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531A7B56-3865-4C5B-8A05-4815140C63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622074ED-96BB-4ADF-B7DC-58B75B3A6A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22FD5E71-07A8-45B3-962F-E569A05275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CC570D6B-3BD0-4C92-9E23-EE1632327E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B9ADF65B-9BF7-4211-AFA7-1EF426A321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E5E32242-FA4A-4A7A-8820-68C7C54717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CCB1BF58-B0E3-4921-9E2F-41C6114A14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2A4A4238-A1B7-459A-A458-2EB3853A1E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4F9FFB80-9DF4-4071-96A6-1CF2DA43E3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321530A7-7380-47DF-B435-690DB841BD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00568B6F-3B17-4747-BB79-138B9BF2B0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E705DB46-538C-4982-BF7A-F73B33A4B3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21D833C5-56B1-4C9E-A897-A2BD83637C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53F371C9-291E-42BE-BC09-2620B7EDBF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A7ED69DA-CC68-4629-A299-90E7D3E7F1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D68A25DB-3E60-4148-857C-FA67E6FD86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4218BE19-79D2-43FD-A4CC-F7C3DB7165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E42E0F9D-6387-44EB-9D35-72211C87A0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B58EA1F2-659A-4305-8F83-119E009254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BAD7BA34-F4A1-4534-8D96-037FE07224C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D527A029-8113-4914-89F4-3428B825A9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C650838B-2E19-413F-B610-866924FE42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1CE68193-C7CC-4A9C-97C1-5DBA63D67C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2400DB57-008B-4AF6-BF7C-3B3D9DE1DD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702D4C5B-0453-4222-83EE-5ED665462A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771B10D6-B284-487F-B245-5B40B5A54F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A11C341B-791C-4906-B195-39DB85DC25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61336235-1375-4F98-9B6B-E95EF57097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3DA509B3-5376-4866-9A52-1FA3A13689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9FF208A8-046C-4B41-A243-A4B27206FF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F6F3EB3B-3298-495A-8606-3E9086F7F8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3A08BA8C-2FDA-47C0-89CF-0AA8EA0A70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52B89F5F-120E-4D49-B9D9-33AF4877AC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2A13BD72-308A-4384-B38E-78C4E0EDFD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089C3F02-2102-4630-B8C4-71D63E725C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FB915D47-0B7D-4003-B7D7-A64435B32E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8E6F8B82-691D-4859-B71E-A70EAC4434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132E2044-B778-4FE1-9AD8-C476E708AA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00DDACA4-8FD4-4022-B3DD-0FCBB17F7E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4F6B09E6-6C63-4CD4-A70A-BAF4C27D57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77ABAE39-0872-4D0E-A357-42BF4F4982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002252E4-CD16-4BA6-A232-B647806763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BC157EC0-CB5A-4DF3-9F8F-C1AA329CDB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46B6B3F1-7EE0-4E6D-AEA3-042B72D446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6ACDCB84-35FB-403D-9155-C0D56DA768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2DA2D42E-8488-4833-802A-0B6421F92E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E0908978-2A16-49A8-9F50-29630246E4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D8C8C44E-BE96-4CD3-8FD6-610E3EE385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D2F3F220-C2CF-4585-924F-DE1440ADCD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28B20A0D-20C0-438B-8D84-CBCD87F77A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11B151BC-E20A-43D8-A2F9-1D1EF71DB2E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1AA96158-2337-4D9F-8E6A-F895492BB7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E736E09E-F7EA-46E3-83FD-E962E1ACEE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18479DDB-68EC-4282-9593-79EA7E9957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BBC232A0-C536-4E79-BFDC-C210471385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7E17BAEF-3049-460B-83F2-6D1925547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ED6AB67D-83B8-4F0B-AA89-6B21F26D26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2F7C9579-EF9C-4CE2-BBCF-CF485C32D1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416A90C5-0B22-497B-96E8-B62AB574DB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32B97EB6-AB35-45E3-9328-A72DF2AFF0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B71AF292-5F11-4FAF-9ABF-92033D23FF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7C3DCF44-68E4-4B71-B1BD-6A4199C9B7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613A7A0F-BC1C-468B-8D11-988125B9E5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CF4268A9-DFC3-40CA-BFB7-1CA993C608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4B704637-3F09-4A9B-98D8-6C0573B43A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648EA29F-C379-4978-9C2A-BAAC44C689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CC0BCFEA-D426-4008-8B72-C5885A9596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2684D5AB-7804-4594-A066-49623DEB41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C4D6AF76-29D4-4497-93A9-2F6F9CD792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13AA7994-E000-4E41-8119-DB8E79ABDC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574289E8-CDF6-46F4-83B7-40BC44C050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8CEA0068-894C-4B87-A357-606DBB2BA0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86B1D86E-EBCF-4965-B753-7AABEC7D22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DED1F13C-23A3-4DF5-BCEE-E0DEF53870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17765A6C-FEB1-4A7D-873D-1843C3A4C7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25FA1DFE-356E-401C-8978-BA57594448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88FCE28E-A6A4-4E85-B2D3-D171E045B0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0AFE93F3-9428-4811-9FBD-E68C7BC12E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30790BF6-B358-4D82-B8B7-7D0E83067C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0669BB29-97B8-493B-922F-B10DB0E189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0D27674A-DC96-40DB-A7F3-C5454D9CBF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7465E9BD-F184-44E4-8C21-79D0DCA8F9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DE097919-ACDF-49AE-93C6-E9D76CBFE7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EA3710A5-84F6-4734-8240-4A4B453CCA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53C51789-55EB-4533-8D2E-362F2DE8765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4440B8E0-CE67-43B8-8229-EF4033E97E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5AAC7E11-69C3-482F-B4AF-5ABBFEB236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75E3A3B3-F72E-466F-89C4-0A5CBBA51C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D61DFC5F-4B73-4C2F-BF34-0CBB44DC74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46056D3C-54F8-47CF-91CA-A8F8E94835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72178D61-BD49-407C-8AD2-424B7C3C9F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592A66C4-8C03-4545-826B-CBE1264A9E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41C583F1-C637-4FD6-A8FB-3211637D7A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914596AE-0466-4988-93FC-71A22872F8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2ADA2F9B-FB79-4ADD-959D-61BF99A206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805F95C4-E616-4D03-B3AB-CF9E2BC051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A4E46FC1-EE9E-4804-960D-7ABA63D9EA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E7A02F3C-F71E-4FD9-88AD-9D9831E1E4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3C4F0EE1-BCA7-436B-875B-AE3ABE5ADB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41A995BB-7571-4FFE-B97A-132EBF556F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2651DADB-BCD5-4ADF-A015-3E16FA23AE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6F1FC0C1-FDF4-40E7-89B0-40AE098C06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839E7E3C-F60C-499B-896D-D5A0464C9B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1ABB7BB9-AF4F-431C-8E49-A937E675C3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BB6D0E26-A92D-4EC5-96C7-388BA10F73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CC8E4121-4899-4CFC-9106-97DDB96176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E0E90AC5-B346-4861-9830-37425A45D5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7E5F09F4-3A3E-4225-95BA-61412C61CD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174F2C0B-2CF6-40CF-A228-077FB59726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F16B53D6-C1E5-4081-827E-81E059C5A6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51B4D3B0-9E64-4F7B-B8FB-97B13F699C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21470141-D09A-40EB-89EA-8E7480AA99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6B283828-C32E-4AF8-9027-680EFEB481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98475D1D-1147-4195-827D-666E16DBE3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55257AA7-BC87-4D0F-B838-FBD5DFAB9D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2D29229F-E65A-4DB0-B332-5D6F57BFC1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6ACDF8AF-18AB-4166-879B-DD4D749DA5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ED2A51BB-42E6-4BB3-A00D-27F7503F80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E71AE145-ADD8-4121-8842-DF670FA757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A5DDCE04-B807-4A84-B41A-A2E4002B15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D122E7CD-ACEA-4CB4-B6E1-B4B2C7F1FF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B36A2724-BF9A-4DD8-B9DF-8483C9402D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2BDAB7B0-EA87-4FBB-9807-6D8AA84DE8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E52887BD-EA81-4CAA-A3D4-F89C818685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89F6630A-D667-4754-A309-CFEE447CE7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3D2C81A6-B1BE-4920-BB51-A13376621C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7698FFA3-DDBC-41D4-9CB2-8304A17C4F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09B5330D-DD92-4653-9FF5-C34E0481D8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163906AE-DBD6-45B1-A9FD-5077F182D4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42AC5105-4D8B-46F3-A26F-7BCEE7CF21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88DC8820-D065-4DB9-9BE3-E5C476CF49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761D826F-270A-4D63-AC50-8861E9426F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DE538ECD-855A-44FB-AE24-D2D9D38516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07F2A581-EE54-4690-AFB3-11A65ED170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6AE2D5D4-BE2E-4460-96EA-A04E74DF98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64A61757-D689-45E1-908B-662309F4C1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2747C092-8CD3-4F5B-B928-CCBCAA5FBA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62FCE327-E97B-40A5-97BD-6DBDCA6D95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D26A9DDC-27DF-4076-B564-B5BA0D4CA4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9F81AE8E-F9E8-4D0F-BC61-2054E56059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9D674FD0-5ADE-49D4-A7C8-A8D4C730FF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AA46DA33-7953-434F-B7AC-FD9B0D842B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397D740D-926F-4FA5-B525-D4570B5F11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F0D69957-396C-4499-A22D-D017B325E2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9CFFB951-5F48-4DE1-8240-0DE5E19F40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C76F867B-E0E4-430B-9D38-FC7EE86BAD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2D1155BB-A2CD-4DE4-BFD4-E7E99900E4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14180827-6D95-4C61-A9AD-22146371E9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85AEA330-681F-4B94-AFD1-C9D4CF2E52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42F14AB5-9482-4B74-B600-F6CCEE81A1C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1FF5BEDD-C984-49CA-8D72-FE689C43B5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64425ADF-6D38-4424-8CB6-EFBAD74798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C2517C11-6A0B-48ED-84AA-3CC88A2F72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168E1F78-C618-4757-BE6B-4DD7180192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6F54591B-6A1F-4306-84C5-A05374B91F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643B58A2-5EA4-4120-B85F-9F8CC33069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2560568E-10F4-4D7F-9A18-E89FE74345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0D95EF53-5D2A-41A3-A6A9-8302221917A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C56EED8D-8015-43D2-91B8-58EB987BA3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BD86B4FB-ECA1-4290-BD99-4A596E2AB5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5B249383-8A3C-4AD1-AF39-0516391EE3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E8010D34-F20F-4E9C-A31F-82A7C691C2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542F93FF-7C87-4484-A7B7-95EA9A33DA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E802427B-3667-4573-B992-6C3EDF67C8C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074FDA2D-385D-44B7-AD65-AF88EC8B756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6619CC37-EC96-4BD3-85AB-5C0C489D205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EBB7ABB8-7DA4-4F84-9AB7-4B3A7AE795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F779954F-41C0-4C92-8D4A-F414198F09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4BECFB47-276D-42F1-B157-11A701030C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D1FACCC0-5342-46FC-8475-0F1A08BCB6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13B15A46-54B2-4DCC-A0F6-04F78FA345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DFCF3F9B-FECD-4BA7-B77A-1BF87E275DA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B063D9B2-D2DA-444A-800B-A3A477B331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49E5B32B-23E3-420B-A8C8-114E670431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D66E4369-FC00-44E9-9781-9E8E7AEAE9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136D39BB-B517-4A3C-B1D5-0EA6289F7D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57948D5E-0D4C-4612-A223-8D3488F2D5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81CDED43-C021-439B-A125-3C602AF6D9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27A22A78-307A-49DD-8559-4197C430DA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8E279056-DD4A-4107-859F-AFDDFEC020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06625032-04DB-494D-AA8F-C73AB626E08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B3AE634B-293D-4C0C-965F-6AC04062BF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F50D58FE-18D1-4952-A658-B3A5B7FBBA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DFFEC841-8E29-4707-951B-5423A8F8E7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3EDC4AE8-833E-4EE9-B565-7A00FD16C6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70639F93-BE53-4F3F-A4D7-D233C10331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F4244468-BA64-4E5A-8907-DA51EA4204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2DD271D4-09A7-4DBD-9421-1FED260781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9CA00856-7357-4147-8617-AEF8006DAA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4DECB201-5C2D-46E0-9F89-A53AD708BAA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0CDAE062-0559-4BA9-BB2B-1E1B5AE5AA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9673C15E-FAE2-4FAA-B7A9-104AF1EA76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4AD12E99-E395-4B0B-A004-0ED5EB15AE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635DDF6B-4D3C-4C95-A499-3449406280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EB53BEF0-84A4-40D3-9DB8-1ACD79EFEFE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F0A89FDB-2EBC-4B4D-B886-79FD3C8211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3FD3A82F-6807-409C-88AD-6C76805101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01059F28-5473-4D2E-9749-4DD597327C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8FAA68F3-28FB-4F01-91E7-9E691AF053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387FA22C-DFB4-47DE-9DAB-9A5DEBDC38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0389F954-20AF-4C1B-AA14-49AFBAE8CC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D11FCD71-9A4B-4710-8636-E0AB0313D8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E38F540C-4F65-4153-B29E-3D5CB34A5C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ED9942F6-64D7-415E-A17F-4103B6645E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0E97E881-3552-4830-840D-BBC599F6DF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2422731B-BFD7-4271-9937-0307E5542D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E1A5B9FF-DC9B-444D-841A-BA9CB4043F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B5BB6006-421A-4D4F-AD07-ABE6178D06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68A9B983-DB92-4255-AA74-3C916FC5FB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D5D0BCEE-09F6-487A-8618-549AAA58849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64D0CDB9-7F70-4B1C-9AF2-DAF52F1989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0827D7E5-680A-4DFC-AC28-6A5B8CE220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4E7F9DC8-C290-4467-B897-CC4B477380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66DB7175-0C64-4F47-B8AD-81AC396377A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EDCC4602-7624-4460-968E-B65958F6F2C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337D5BD4-86E0-4EE9-9C7D-9707263558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1C9DD01E-B9BC-4F9D-B8ED-EA7B7A56EE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D87965CB-B315-4255-B9DA-9923D80813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45A91440-3602-41BC-A0DF-D853FD25D9F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03195EAE-6793-444F-9990-28827697D5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6E3F9D64-CB93-414B-882B-56D4755A9D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6FAB520F-F6DC-495D-A254-5C53BEAF024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6440C9D3-7C97-4DCF-B6B3-FF8B3E7AA3B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63C7905B-6E86-43DC-9551-75D76702D2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E702D924-0DB5-4462-B7F0-7F50F612DE6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7EEA9639-DE9F-497E-902D-FB023DAC071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BD5228B6-CB41-47FB-949B-51B79C0228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90A81500-6524-4ACB-B560-144F655DA5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93DB6788-36B8-44F0-99F4-223568E855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8EC494B4-92EA-4EEF-9ACA-0C9A0340C0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B4189736-7F40-4687-9631-74AFE25079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38F3CE85-F3DB-4559-A00D-602536566C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ECC284BD-A9CD-438C-B8A0-1EB3AF93BD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0475FE05-CC58-47EF-AC77-725A4936AD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5054F540-D66E-4D02-996E-4E86B9753A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BD1CB58B-9760-4940-8A66-3170383FC6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ACF5D934-F4C1-4F51-A558-CF2D80A005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E6755EA3-5908-4E86-9F6A-9056A9E31C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316E9BFE-E108-4EB6-A6BD-944EA4093C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7AAD4662-73B9-43F5-B0B6-DB37AFD25C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4B8D0F11-FB1F-4B56-8D22-18536677C91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8AD554DF-CBCB-4215-AB04-4D947A4A5B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25F348BA-AEC4-462C-9F52-906A0AE6AE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257715CE-19CA-4EC8-AFCD-F2B2BA0DE6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8B212E56-997C-463D-8A2A-F92FE3820C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F003BDA4-2675-40F8-A980-B1D8398657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2D8E11BD-B50F-45AB-8677-492176A95B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79047A3A-7340-40D8-A686-7359C6E697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591536E0-9E16-4118-9889-FEBD48C013D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11929D98-F9D9-43D3-AD01-5A522A4220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44277056-8642-4B4D-A9F3-92FFDBBF46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46FD5E82-CB4F-4508-897C-B9B0FD12201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0B98B0BE-8632-4459-95AF-8C043207EFD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B0EE6F98-E4E0-4588-A6D1-2F3F1413B0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5214268D-D4D4-48B4-86F1-B583A46153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9366D07B-7E43-4779-8CAF-8E1F7C28EC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200E3D89-E2BC-4EB9-869C-DC4B943DE9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9E42EC1D-7C2F-488F-8A2F-D62E4487FF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2AA5D47D-94BF-422D-B5C9-9B20567859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96A2396C-82DC-492E-9664-95F147421C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049E18E6-D581-4187-A222-AD34733C42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353C4352-4BB3-4663-9CF5-AED21854449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51DD687A-787D-484A-93B9-CCD107ECDA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37EAE5D1-5D6B-4346-8990-1E9BFD997C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0B979797-E6AA-4DBF-87AA-56AC2F2AAA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B1D82893-C65B-447E-B329-EB9C9924B2E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BB43CEAC-AE88-4D8D-993E-E5D542C7A8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5D07A222-BCCB-410C-9D48-EC508FE400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C91EADD9-AD16-4E8E-AF2E-5C48C77EE4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B44B7782-3A84-4240-AC15-73265858D5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F03B52CA-E032-4D7C-BA59-69335C1159C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14330024-30CF-475D-8D7E-7A378F5611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9A28BCEF-3E07-4086-9B41-781893A31EB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CF97D67D-7410-4EC2-BC17-0517098E49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9ACEC5C2-827E-4F84-A99B-E357431A69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C46B34E9-9EAE-4968-AA07-A349E56D17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D2CA58C6-C7B8-4DB5-989B-841D18E53BC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DF0A4CC2-1D4C-4E26-95B5-BFA9C1D849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2ECB3775-00D1-4E13-8E27-C436B38733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EAF5BC49-F4F9-4203-93A2-C73A9981694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D1E23278-A08D-4C1F-983F-3EAE0CEC6A4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82814FE8-2726-447A-9703-4081419DDD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BE76D7C9-11B4-4BFF-800F-F50874CE917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CDEE89FB-0C9B-4F5D-95E4-5EAFFA3F5C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B92AFAF7-07AF-4870-BE28-2D7C383078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8449FF67-FC54-4084-8EF8-D62D742B82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212F10B8-7E39-4ED0-9126-3DBE3B21E2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C587AA58-C717-4FAC-9D8F-7344DF58DA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C220AABA-1A5C-462E-8C31-47CDE01A0E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CB117A93-2721-455A-850F-394AEDE1BA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8AE65230-BF1B-4469-9FF1-A12B9DFF0C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2E608C74-E1BF-4DE1-9A8C-35347B6622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7EA9925A-7A2C-4976-97DB-F8B019F0FE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26B1885A-0ACD-4115-8F0D-3D3AAE0281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003DABA2-7830-436B-AAA9-DE18E8419C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10BACC8A-A75E-40A6-9001-75788B99A6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66B8CF15-B090-47F5-B98B-C5C7F83098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6344CB57-1E2F-43F9-B680-3C0281DF4C4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72773825-BF0F-41DF-AF9F-BB296FAE40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BA9978A3-0152-4915-AB68-C44A624E2B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0DE93844-C9C5-49FB-BABE-EE58D20070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6250B578-7B6F-4B14-AE9D-5526A6A820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4F81FEE3-1CA6-454D-9848-A6FCE80F0B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47457EF2-5F06-4412-B6E9-B37AF05CCB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CF536377-F880-4DF9-8B2E-048CC614617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347BED74-0B16-4A41-AFBB-26C7946D83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CD3AE68F-02B7-4081-B423-0CA9548AB4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F1E9CC9F-233E-46CF-AEF2-D63D817B12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8997DE43-3023-466E-B74A-5DED8CC44CB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473210F7-20FB-4FE7-8CF7-C47F687CA3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DD9C4278-CEB7-4F3D-AE63-7DC582C655E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D57BB94F-5320-4C69-BB9F-9DCAAF85A0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F8701CBF-83B6-44E9-8238-E49246BF8C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869798AD-BFE5-4766-8F5A-0AA1D2EAFC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29012065-A4FE-40EF-A71C-CE254CAE83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B5BA6798-EB2B-448F-A329-ABF5979450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2704B102-1DBB-4AE5-B0C7-F09A4204C4D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1E10E5A3-F74A-46EE-8BCA-C537F68401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6DBA3054-F406-491C-9647-1039CF9EEA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5ABD9902-8DE7-48B8-B98D-1A32487E89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9C51E2C3-C751-49F3-889E-049B0EFC32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0CEDE9D5-C303-4CF3-A64D-4E23F95D2C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62C91143-3E8A-4986-BA4A-A470FA7ECE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3235DAD3-4885-43AD-BEDB-F36464029E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B0AFC822-8F8C-4C29-A009-2017D4B83C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193743EA-32C5-49D6-9B75-E8103148D4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5DA63A4C-F2E4-4D0D-8581-B9F491FFD0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BBCC828E-CD44-4D12-B58C-4E014C334B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0FEDDF38-D36C-4C4E-B3AF-A5BBC14C1F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45C3371F-C3D8-4061-8C55-161A3C129B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82E57609-FFB2-4ABA-B4D7-03354E751D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E69EEB4C-AD5D-43EE-803C-970A8E76A4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4A5A8BF8-014C-4ED0-B7A8-40D3CE8C29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1B92D889-BA71-4B40-911C-14847FE12D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AE981D4F-7F4D-4203-B18A-F85C06408E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5986223D-111B-4C99-8722-1D2A6721DE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B6DDEAC9-2D2C-473B-87F3-66BA00A16B2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D033FBC5-5043-4F8C-81BD-32FA5C80A5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AB6055F4-0D58-4894-B095-25F077DEBB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995A4877-7C6B-4E1F-BB1E-9DEC303127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2E6679A1-FE50-465C-A0FD-E40BB9891BC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B6069370-AF4D-4029-9B94-29FD9FE888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D970D380-56CE-4FB7-932F-5489350111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58F1BE63-A8DE-4470-9181-F1B662AA6A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8E98F7F3-244E-45FB-8ADE-19D50A6BBE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E7A87D37-A442-4BFB-9F43-A27ACA0F4F5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92DFCCB9-AB32-41AD-A4F9-F18FEB5B7A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61193704-CDFC-4685-9DBE-E0F96D0D27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3BB388D3-E7F3-4060-8770-C486575EBA2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4D20367A-441F-480B-A2D2-0458B5356F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DB61E5A6-F683-4E07-8FD3-68FF80994D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FA51A1E1-072A-4BF4-80B3-9730C5C80C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190A0EEE-A078-4866-9E19-5CA165B923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56C94F7B-C481-4CB9-B7A9-B8D873DA52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A1429418-7EB4-407F-AFBB-A3BF71EC87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72EB1E71-E28A-4684-B242-29C3A8DC36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B1A0D89F-9FEE-4DD8-9A63-927B262A69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2B2B638C-62AD-4F72-B1C0-DB15846D26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EA92C8F3-3ED6-4DF9-AE22-1AEABCB71E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648AB33A-346C-4330-ABE5-4964DC78BE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F1ECE862-33D0-48CB-93CC-9B63D54ABD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3AAAAD51-380A-4595-9F5F-A744132BC5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9E9DBFA4-C080-4C84-9ABD-582D7C5268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8CCFF477-8D72-4A9E-BE30-573155F957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848E65EE-46E0-4B14-AC36-9791CF928E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CE60E4F5-B6D4-40F3-9F1E-C4C752E72C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E48119A9-FFEB-4FF2-9434-FEF4E265A4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330418A6-C293-47C6-BFF2-5D771360D9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5A32C65A-4681-4A88-B923-A58481761F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BAAF40F2-567F-4C7A-9BE0-3C6149880B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9A05DFDE-BEB9-4978-B657-F0E96DE6BB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9249EFC9-6EDF-4BE2-B522-F94143B7C8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54D966B2-FDC1-4592-A2E7-3FEAC148F8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502B8004-0433-48E6-A002-8E29766F95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E5FD77C7-67AB-45DD-85E0-F6F6E9E8F9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8025221F-5992-45DD-8389-A6FB377A0D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5F750887-68AF-4568-984A-D20AFA7A08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BAA051B4-6F57-4479-886B-D0ED76D821C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2FD85A3C-D3B4-47DF-AD7A-0762C0BD15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29CC6ED8-6F88-4E8F-90AA-965F1E0B4F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4A9AF022-F46D-4FD8-888C-756096743D0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DD294A6F-96AC-4D18-83AC-EE92BD1E0C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62D3E1A2-3AAD-4168-8104-42D66EF746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948EC795-4B80-418A-9568-88AB53F508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15D6A0FD-078E-4505-AE1C-7041A8230C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76F8052C-C0A3-4762-9D01-8C28271E01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77451AAC-5199-48C7-B8BD-2FCE5F3505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87B8D9CD-E2E3-4A97-AE43-60D668FD79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03F97266-7A83-4F32-87F9-9B470D8C2A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C3DC76B7-B8C5-4D83-8EB0-71437C7D4A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F1CF1E3C-7E3B-4AD8-ABF6-9B4AA0A0AF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F3F6875D-773D-4BED-AD56-4A7126C3FB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A721AE28-34E6-4886-8261-052C27D74A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1C3020A3-9EAB-4ACF-AA26-3E1F867994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139D3F76-0693-4791-9F64-CB15464EC7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13B0874C-6D8E-4E07-AAAA-FDA2E0204B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7A6AFB09-A0C0-444A-8CC7-D0687AC7D5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6731C43A-D4B6-4555-A4C9-92DF27C664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39317CEE-72B5-4AE3-AAF4-4CC282055B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841D36D1-383F-4393-BE1A-744BC8B74B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FB07A759-8181-4805-9E06-863A695526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EB0CE8A9-223B-4DBC-9E45-E3F2B0428C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5488581B-33BE-4646-AEE4-DAC4EBAC29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89C207D9-71A7-4514-BF98-BA891E4EFF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010E3E39-0FCD-422A-9B16-289A758E33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D4FD8FAF-6081-41D3-B07E-94A086ED54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FB557A01-D721-4CBF-BD2F-D2DA1C43AF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EB6B1517-F72B-4784-AC39-71E9D015E5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0C7C982F-BEAD-4BEC-BBEE-D3865816C8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E1FE6546-DF8E-4E44-8F7F-6A1033C79E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13385CF9-C992-4B43-B304-758F0FE745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D5770724-0597-4631-BD01-87865EFA38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CFFBB50A-BF03-423E-B1F6-D013711545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960C0595-6FB1-4FF5-AFEA-B895F1092B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8AA8756D-0205-47BF-AE2E-43347730DD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99145CCA-ED73-46B7-8379-9A4C54BF44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6CFF1C24-BF22-46BF-8620-2186027FC3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90F40093-51A2-4472-A067-954F982B0E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A0CDDBDD-F753-4DA2-A9AC-98D01D6071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06C1DAC7-5E57-419E-B719-6C17EAAFD9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B2029951-9B2C-4BEE-9129-15AF6E628D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A5AD7720-389E-4821-A919-4CC111B612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F57EBF91-53FE-43D1-AE0A-95D7CCB471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C4BC2083-0915-4E7A-80DE-ADB72E2088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E620FB33-ECC5-4C26-A42F-F8A56891D4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06BB1A01-B3EC-4010-9400-62364EB85A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BF45AD28-0D4D-4C20-9BA9-49D41213BA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CC52A024-AE0A-4623-A656-D9AAC82AA1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EC65DDA5-249B-468E-8AB8-1BC26491FA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FCA2DB02-740C-4C58-A0FC-20029E4B33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AC3EA90E-3269-4E04-8818-25F06D9B72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7DF4ACA7-B988-47CB-8700-A233F4F720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67F8F880-786D-4121-9C30-BCBE0D2208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1481DD95-C621-4A97-9693-D1F5502B4D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7C1D9A48-C69B-4595-83DB-4C8F121AB3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E43275B7-0098-4710-8263-819FC86978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CC323D26-068D-41BF-91B8-BDE6A0D49F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73605C4C-1300-41B2-9B1F-1E5A6255D6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69892776-2982-4A17-87CA-720251217C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D4C11BAA-13C2-4D36-B0FA-672A49F1B5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74311AC9-BFF1-4AB9-9E36-7D3D099D6A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B7B3A982-795A-404B-85FD-81B2EB2814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EEA0DFB0-EF4D-423F-95FF-929194B676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53190959-D641-4419-8944-43BA7FB42D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B676E2DA-9372-41E6-9757-04248DA45F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41F65DFB-63FD-41A8-8109-DFD20F6029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0F3AD67D-23C4-42F3-BB66-D369542E3D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5FBFC41E-6413-4B75-AC68-C5625DD74D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B5F3AC5F-E17A-4F09-B875-8C3D89B3C5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FD831AE1-1074-4371-9F78-9D146229D3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DCA51129-8D78-423A-849D-0E3E7E0388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65927162-0A9D-4303-A471-0B59B4615A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CF2045D3-DFB3-4FD3-B436-314FB5CC66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F0EFE7B3-AAAE-4864-B2EB-8A06823EC6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7B3F2E27-CB5D-4B1D-83B0-2D84E0E235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1D7C3DDD-B9D9-4738-A3DD-D4591FF9E7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954688EE-3325-468C-B86F-C808BD1439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8C202E3A-20D5-4357-95BC-65D67D83D6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06D7E543-0A50-43D7-8994-3B3AC116CB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60C1578D-95DE-4F7B-8546-14C13A0A07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10EA5F51-0A0D-465D-B44C-0E90EF9E88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21006278-65FE-4664-B49B-D10CA83C26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136BE915-58CB-4F7B-9438-958FA39729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1FDE26B3-219B-430F-AC1C-8E0E8E2976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CB288170-76EE-45DC-93A9-AF14E65F49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7A188813-B5A9-4256-8969-CD45FEAE33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FC39F234-1EEB-489C-9F30-CE711B6863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5B4D614C-648D-4ABF-881C-8595745D69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8DFD6D1F-D792-420E-BB02-F459DB498F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AADED3A0-37FC-407F-B9B5-AD14D63721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95393776-399E-4806-A4AA-5B00FF5C1A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2A8F8987-BA31-47D0-9BA2-40193A8F06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57B32B50-182A-4BAF-8811-178EC1348A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297FA389-4DFB-4C31-8860-F965FC8876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0326C79F-24A5-41BB-844A-B095928CD9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556BA439-609F-4F62-B129-E57DF25ED1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F5B9F3CE-B6AE-4342-968B-1AC44DED84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C90DA87F-528B-4791-A3A2-5BA17880B0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4109C51A-52E4-4DA5-AB2E-D32163F3B7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3913E1BF-7858-430F-80BA-D622704408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74581138-AC85-413F-9125-C3384FC4D5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83904F7C-F240-4155-A517-6C9BDEF518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1ABC6731-3DD9-482F-92CD-A0D5E84B96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B1746587-0CC1-474E-A8C7-DA6883ECD4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2AC3EB13-F852-48D2-ADA6-48ED398857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D9DA029B-261B-4E76-B8C3-A170A1D272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2DDF3BA7-F936-4572-9E2D-65B645E79D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70DB41CD-6C94-465E-AECB-CBA462CFAD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CFA12908-9768-43FE-967D-BED66CDF56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934DC0A8-2486-49BF-A222-F86F2A9850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46DD8E2D-602A-4CE4-87FE-B0DC7F455A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D460F626-23EC-4588-A6DD-B396C86E4C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D1A8E9E6-F3B9-4332-96C8-B5212219AE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C0915CDC-1A4C-4D68-A3D3-7C8CA629E7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9088CE45-D717-41A2-AF1C-3BA52C2214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33F1FAE8-ECBE-4CCF-AB69-1DE553B0A0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C8EF6803-D837-4DC0-9E8E-C9F17C41C1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B90A1231-3BDF-4B6C-944A-DF7F13B6EE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610AA961-8516-4214-A260-C1649F792E4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1A5BCDF7-3302-4159-824B-EC28BC1801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725D74BA-0460-440F-8F48-FD5707C0EE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D9FC244A-0217-4D83-8890-B797D74EA7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6C940F0C-5EE6-4DD3-9361-EBF8592EB9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815119A3-A47C-402D-880D-661D030F17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61051A13-8A5E-4C77-BCB8-4983DB95940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7972B637-0654-4512-B497-B38BAAF7FA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3C21B26C-4EA7-4C0F-A06C-4937F131D6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9F42C2CF-4416-4541-BA93-4AAA848ECB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01951FCE-30E2-4E25-802E-0BED2A08FC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B1CA18BD-8778-4292-9B84-44BAC33FF1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7196B485-F632-4DE3-A4D9-AA783848E7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1B24A32A-E97B-4858-B619-0656E5B4FE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41EBC5D2-8F42-46FF-8054-3CA765737B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E5869998-8F0D-41CA-B113-C8F9A1A14E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5B4602DF-2C9E-4C99-998D-08DDFD8F53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296D87BB-6412-4784-ABB5-C20CC567B2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13D9E803-600A-4601-BA04-3A5998EDD0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7ED52188-93F3-415F-8768-40BB8834D9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C7854446-A87F-4354-A0E5-912FEFCE9A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E78F70D6-0F44-4C03-A345-DEE849A424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3B6105D9-5544-459B-B1CA-6A4F1FE30B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58050E44-C3B9-4DAC-B8FB-437428074A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6F6D0773-A2A3-418A-AF5F-2F5AEC25E9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73D7FA40-6A4B-4E4E-AA27-B7F103D12B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50D04381-2849-4DE9-8F44-CE98425AFB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401B9070-710E-4908-86B2-54D81CD3DE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2A188E3D-FC0E-447F-BBA6-2F8ACEA6AD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D0689A08-58B6-4C6C-BA56-D10C8A1FDC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33BA5562-5FC5-4258-BF88-D3702A2C79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ED89C7D1-C92A-4199-B047-FC2474C2D0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7BA1A2A2-2C42-4D80-82C9-9354B7C2E3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30F38600-B72E-482D-B099-055C1E7678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2CA6FBB3-9FC2-4E8F-8D45-42896CB981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5842D82C-6DFE-45A7-B6B7-F2D2611B45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C15D8A15-281D-4FBA-A92D-E05077DFE6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0341FF09-D4F2-4CF2-B48B-48AE648D28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FEA51295-60AC-4859-B7B7-C498D07030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427A764B-6E73-4447-8ED5-9947A7998F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F937B0BA-93AD-4530-860A-5847B7470E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B551423A-BA9C-433A-995F-9B97DE5D32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672DCBF2-ECCA-4B5A-AE01-65D5520DB5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94B0F1CD-323E-4115-9B96-9A7C16D765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EE71A819-65BD-4F03-A272-A6C6E66B6E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97296645-EB17-4FEA-B841-B300CAE148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7ED64454-3E44-4091-A3C8-2795E63DC5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195FFEF4-B6B8-42EC-B300-9CE8F94039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28D19621-F68E-4AEC-8120-771A498337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965B69AA-9A65-474F-ADDB-66B75E4154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0D8B96B5-20BB-4113-AA3A-2171CE8652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17AD7B43-1F68-4A11-8E9A-ACB2546DE0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CEB2B8D8-D902-4B19-9E7A-DC92A6B088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858CD1D1-6C05-4D6D-AD68-8302BD2636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5C0AEFD8-2902-4944-B043-CFED7AE769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00D3EB55-8703-46FA-974E-C55BEFC16E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4F42D72F-F97D-449D-9A34-2A316B1622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9AF50A60-E2F6-4362-94AF-AE1E34A90B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55C24D69-7473-428D-9721-CD73E2F3A0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219D3DEC-1FC2-492C-BC81-175B58E09E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0EEC57B8-E4E5-4F21-B901-638D037D155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5146ED2D-B6E6-474C-8EB9-A605BD5D65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9F22CF01-A6DE-4B73-9210-72E9825AEF3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0641F8CC-355E-4385-92BA-4EA2ABC7ED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909395E7-2DA3-4259-AEC0-BC6B792B78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A1FADD0B-E953-42F0-AA67-C1A9B7E5A6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3DB7ED7A-EC50-4181-A1D1-1AA3B4E565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C5A2912A-0885-4F99-B3EC-EEEC7EBE97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0489C4BA-7761-42F2-9726-2B76BCBACC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D2BBF18F-8DD0-4876-B3AF-311E3154DE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02C345EC-B023-42D9-84DD-6526611C82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0AEA4075-483F-46EA-80E2-8BAE8021AF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BEA4BB12-985D-459B-AA26-373FB31AB2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7B12A234-C584-4781-83B7-95E59651DA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651E079C-5B24-4DFC-8DA4-DA04B4C58E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D183321E-C166-4864-BD0D-5DF4D231FB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28EBF378-1A12-4C88-856A-ADBED7C657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20AEFAFB-DD39-4228-BC80-BE8D63F25B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E67DF147-375F-49A3-B6DD-F49FACE661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CA092C40-5014-4398-88E3-6D084706F0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532675AF-A272-43E9-A0B1-DA782577AD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2A98B86D-FB37-4B3F-9A70-FF76BEE5BC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674680EF-456E-4A42-B209-9A2B0D72F0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9B8D9CAC-9D5B-45EF-9F27-121A80A29A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6F3160EC-4BC0-4BCD-8DAA-3CC6758B85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53D4A08D-2277-4EE5-9F7B-8DBCA12F48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A8347ECF-FA2E-4F51-B7D5-9BBE1FAB2E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E8F1CEC7-B216-4147-820B-DF0ECE3509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076ACDF4-3DD1-434C-98C5-5E2DBBE81C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909F15F5-30E9-4F7C-9FE1-F3E3AF67D0F5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CA447E01-B073-4369-8A64-C396D1700F5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E25CD159-8A86-4774-BCDC-A314F00A13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F9F0CF16-67CC-4B24-A3E1-DB3DCE0095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C4C51F68-0386-4378-BD0B-116B623EF0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D03F5128-18E6-4ECD-BC40-5134120FB8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97F76AE1-A4B7-4996-88D5-0633342120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E16514AA-BEBE-453D-8583-E1E4506D428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1CF7CC2E-AE25-43CB-90BF-A8F4B6F2B8C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D9C8F0E2-1FB8-4DC2-9396-494335E774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D6C2C09D-B7A2-4F0B-B11A-36A1467DDB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ACDCF2CE-6112-4BA9-8E58-8508B4C1FD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8D7FEB62-D57D-49EC-BBEE-744C41F0E7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44DA47EE-AE59-4FDD-BF35-CFE59D096B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D273CC8A-0F20-45F2-A772-E4B8A72E29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969E15EF-615A-462B-BBDA-02D9D7E005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9837C839-AEF8-4D95-AD99-AD8B6D2CFA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E4711165-E37B-4127-9FFD-38404E5266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60390B01-0AE7-4E0A-A73A-C7C9346CF6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CF119003-78BD-43D1-AF99-71146E451C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5119EDAF-1DEF-450F-A23B-F6E655D694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545F1C67-7BF5-415B-8C10-5D8578C138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75C978C9-FB04-44E0-8BB9-E0FCF969E0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13854A4C-0F29-474E-A8A8-CE8C095954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83A61F44-B09F-4818-897D-B5CE558727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8C4FC8A4-B974-4764-B30D-0E00100011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5BFD68A1-9F87-44B1-9261-8572E4BD87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BF094D14-22DC-4196-9F2B-5AA6151C50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3CBB55C5-B6DF-404E-8C03-4EE07F4684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9BBD56CD-91E4-4B4D-A43B-9A96B58FE1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C68E8AB9-E717-49D5-B57B-A891F961DE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8502CB93-9299-4B0B-AFFB-D19CABA778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29A552B6-F5BD-41D1-8F8D-ADE7E361C0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790F5185-A670-4C75-9B43-8D859D6FD4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8549F984-DF33-473F-96FD-8F6CBD1194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AC224C3F-C0C1-4C70-8BAE-7E50BFE7D1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A3A912EB-B1F8-4424-9ACF-6D99E9274F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F55728FD-1EF0-43AD-BCA8-890CA858B44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BEBBB42C-FF77-4475-B036-2F6EDC2D72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D407EDD8-078D-4235-B2C4-16FEAD5EDC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1490936A-A587-497C-84D6-D166DB3B3C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28D666BB-1732-4763-B16B-7C179BF312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AB2FA40B-F41F-4A7B-A953-D8CEE0F940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75471318-FB3F-4CB7-B358-BFA757098A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9FB39B63-D7EF-4D3B-9355-8046524272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46C39E63-7AE3-4F2C-8C7D-55B259EB57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B0FB4A37-DF85-4CB8-8580-62BD03E71F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F8675F4C-CAB2-4BFF-8550-BA175DE903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E7838905-2C70-4F70-85A7-E62A9F2DD4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514D633C-A3F1-476A-B407-C5022F2D33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AF48615F-C81A-431F-87B9-E6138281E8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B65D1E6E-A1F3-4946-9AE1-D17E408295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3B141242-FEC9-4F36-B734-5FC7DABCB2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A9F1FE78-E355-460F-85FA-BEEB34BA9D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EF89F8F7-9AAB-4770-8A5D-256CC187C9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CF2473BD-2CE3-4FEE-99B7-7B0F49DD3E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DF402834-CE2F-41E6-90F7-D7CBC156CF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46AF40E4-5DB6-439F-B702-1CD5244B78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D634EE9C-055A-4DF8-8D74-3D861BA1EE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4CF3ED1A-13FE-4F6F-8DDB-7B63B22750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978420B4-E1BA-4CF0-878A-EC56D5E9A1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A3D22731-E8A5-46D7-96CB-CF16759CBC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22CD8AD9-A3F7-4132-9D9C-38BEA60B47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59512037-3F65-40F4-9848-CF5283FF698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94411ECA-4013-4F22-9F3C-80FC7EE7CB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C32B7F4D-FE6D-45D9-A595-3EB786292A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216D1404-5B2E-497B-ADAF-4657499849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55F58DEF-01E2-4377-BC46-0C4567AB65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180A5CD0-D613-4583-8547-B7005AE27EE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F087C342-F5C9-4DA7-AA85-B230515D46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CD08D535-2D46-4199-9B43-05122AAE9A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6BE28819-B1B7-4F8C-95C4-9422F59C6D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3A214B73-E40B-488A-A203-E2AF8E6807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9D570432-0C5E-451D-BAFE-035D076093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B5E9B262-8C9B-4D6A-A7BA-84C4A71FA2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AA6DA289-B109-44E3-ADBA-4E33E007B2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DA09A8B7-3856-4879-BA52-B056EE9A6D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6BEBEB86-F65C-4B78-814E-85882768F2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6B009CAE-133B-439E-9730-2491A26B39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42AD35D4-3840-4FD4-A8DB-B1B34DC741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F49DFBA1-8CC3-4398-9EAB-456CA3E859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36159DCF-C343-47EE-9692-011922346D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B676344E-6A8F-44E1-AFCB-7A06747289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9B9668DD-45C3-47B5-A318-EEDB20A8AF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5B3946AC-8085-4916-BB67-3F5F3B236B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86D65D17-4A02-4106-A40F-1187E47FD2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3637455F-7A2E-42BE-BA7D-C1D28953EC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CA494432-8E76-4B1B-AE93-2983D3F4B6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4E730821-C39A-407B-B1E5-F74CA27FD6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BF22DAD5-5606-402C-A428-FA5605CD62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11FA9CEE-7292-4A5F-BB4A-02A091BB1A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63537145-069C-45E8-AEE1-C12F2EC078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AAFC558D-FD8A-4E70-AFB7-E81D824CFD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53DD77EF-947D-4CD3-8068-690E816693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2DB1F904-4DEC-4C7F-A81E-B4A8C103A7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B2965FA8-BFFC-4D76-9F7C-962E5CFBFD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19D8A935-5E85-4CFB-BF48-672A7E0FBE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C0C5F3CF-A67B-45D7-9A78-169B3C6F2C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9304C2AE-A028-480C-9232-84FDF0D46B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8492159B-E2DE-4CAA-A8A5-8067C0C81D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47861556-CDC6-4D59-A52E-9EA09F021C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604A9007-C2DE-4CD2-87D8-8F883B8BF7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C7A47B2C-E9BE-44B5-803A-DDB1ED0A49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ADFD1EF0-AE2A-44C4-8F03-A8B9237830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86B3E96E-6689-45B8-B36E-040586E1BB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683F812D-0C30-4337-8057-5D5815ABC3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3750C568-14B0-4D91-9958-82812C6CBF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44745B71-5E5A-404B-AA8C-1B3447E2CC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693FCF60-FFFB-4045-94CD-E767B526B5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4F2A11A2-1B41-416E-9647-3E440CF982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F955D984-F95C-41D7-93E8-CBBE575734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8E85926F-5728-4D50-A704-E6FE335806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642F06B1-05D1-4CBE-B124-23F001C31C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90F2D30D-890E-40BE-8543-2B467CF505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D72C9101-EB1B-47F3-9862-C28EDDCD11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EAD532D2-9911-4BBA-9216-B9B9A4AB35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4565DDC8-9A91-4315-9AC6-2200FE0522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B5EC6345-F163-4EE1-AB65-6D7B6AF0CC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28D3CD2D-18FD-4C6A-B060-52CEB1CA12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470C6D2B-2545-4536-A8D0-1B0CDD7832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569303C9-F714-48DB-82CE-6BC55FD6E5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A64DAEC1-78DB-4FB4-A930-FF230DF91D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64BE3ABF-3574-4BA7-B185-D385CFA7504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C545C6FD-0FAB-4759-96FE-8C09972956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62BA9AB7-CD21-4392-83F8-1CE80941A60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9C74334F-0C67-473B-917F-C903F3BC0E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DB08185C-D480-4249-B6CA-C24F32E142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74372996-FF78-4A75-A270-2A4496CF61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64E76DBE-580D-4A4B-A8E4-738B0A53CF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BCC04243-5787-4F7F-8369-78D16DFFCB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C1386D3C-7632-4DAA-A343-3DDFB0984F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34CF6C52-47A9-4CA1-89A0-D0BF2085EF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F44F1532-EDE3-4F9A-A6F9-DD3908734B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7338D662-ACED-4C96-8269-767DBD4F4E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3E56A361-5EBB-4B6C-B6C9-BEEDEE65A5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988BC495-3A88-4E86-8DE7-D4D83A28B1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B49B4DAA-ED45-4E09-8655-5711E37EC4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6C451282-7E61-447C-B364-4FF0697BFC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8359885F-EC60-4DB7-9C91-C097F6B488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7D420554-E888-4105-AFE4-100869FE72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A4B323C0-383E-4861-986A-68D964E97D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F3F32872-79EE-428C-A354-15801BDEC3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19097697-D147-4729-B0A6-E6395B0D1E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3DED3248-D607-4CDE-B06E-09EA984FED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B0B83A2F-7252-4998-A35D-16DAC271F7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E6E3ED1F-F441-43EA-97FD-B9384220AF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80019250-3C7D-46C0-AFFF-DFC46A8B68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E0E25C8F-D219-49DA-9082-1515731468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27B5F1DB-67D1-4610-8BC5-423DF59D73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22EB1801-CC6E-4290-BECE-5801DD307C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61A1809B-060C-44BA-8061-E61E8EBB9F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FB67645C-1613-411F-AB84-6F77292701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8AA1A3D4-DC3E-4929-8CCF-81C5D573EE0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C6CFBD85-A47B-4071-9F10-9ED47BA553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7111A3B0-D08C-4A4C-9C9C-88A51F2B77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F622564B-4AFA-4F86-92BA-1649A722E8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EDE8D4AB-1C96-4C7C-AB4B-D7FA1B0312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17AC52AC-E892-418F-8752-D7B4B031EEC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F7F8A0A3-BAC0-45E9-85CC-82C7FFC70F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C09CD95E-C86E-4726-8283-CCDE1DE3BB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ED1B6A45-F6DA-4239-AA8F-8DDCF6C6DA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ADBAF799-69AB-485C-AD4D-76C59BB3D7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7461FD95-E3DA-4EFA-A9D0-4F3645299D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132C0CDB-40EB-4EAA-BA8D-950B27C140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AE7EBABE-C344-4A53-B072-F4E25327E8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BCB249D9-4594-4A68-A41D-F2423320E4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525EC80D-528E-4AAC-8321-B0A25DB743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981E1EF2-0A01-44AD-BB54-FEC5C70B52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8DF3A242-41DD-4629-80D5-4965E1D0FA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3ACADA0F-F3F9-4D89-B961-12131A59EA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77C11E3A-9CA1-462C-97C3-436A7D3B68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EFB56835-8921-4B1F-832A-2B1C788209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24297247-B016-43BC-A715-D29A26E4E5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E27BB088-F027-43E0-A836-37E3A3411B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CDA73037-EFC8-49A8-B34A-6289930133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A70C9912-7700-4A1C-AA3B-54D28283B9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ED6623B5-B773-4D71-BCD5-12B7CB99A7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A1556B32-A3FC-4373-AED4-41B3155553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273BE07A-3695-4AE6-88E3-87E5005E38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F401E659-7F8E-43CA-95E4-3F3007CAEB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16172969-29D8-4C85-84D6-8B1D8A5A4F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3D2B3B15-1BBF-4B97-AAA3-B888CC1E7C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C78F1306-325C-4588-ABD8-8DDDDE1A79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7A77D87C-EE16-4C02-932F-BDB16D2716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1EB6F4C9-B68E-43EA-A4D4-6CBDFFC469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9C721643-2B56-48B6-A6EA-1B924B5B24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B16A4A39-A59D-42C3-8EFA-643FCFF6B4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D522AEDD-20EE-4B88-86AD-BBAF3010D7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6DDF644D-EB14-4D9C-9C49-D99CF60F7A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EC3B41E1-17B8-4FC6-8355-0F5A524D83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7CB63276-931B-4500-92FF-E482CFA3BD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359F3BEE-2E0C-46A4-84A0-0C193AA236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E4F7D3E9-1F4A-48F3-B8A2-985802E8C6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CA21D160-3AA0-459E-81B0-203E6B04E1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4F3AD81F-5943-4F0B-AA0A-269A7B38D4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2037BC16-1D96-4E89-AB70-92DB9CB57F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DE17B529-0B60-44F5-8F9C-7AE90F44F8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FFD393D5-CFEE-40D5-BDA7-96279C5645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7556F3BE-569B-4F72-A46C-42CDF44218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738F71C9-2E46-4E27-B036-383CFAF575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35D7CD3C-8051-409A-A6B2-DEA8A2EA00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A6110EBE-883A-4458-9191-1709D9E6F3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657784E7-DE3C-4334-BED5-424FB0FFC0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430683FA-AC9D-411C-AC11-CDB230110A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7885053F-32AC-4D34-A3C0-514B5F775E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BE013FF5-403A-4C52-82F5-971A548D10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90A12D27-8720-4BC2-B09F-87FB4B728D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C9B447F1-51B1-42E8-AAC2-573B85C58D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B423C02D-D7EC-4B4D-AF35-B7490EB302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F5769B71-90D6-40AC-A641-69E0266644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0FC75D8B-61D4-4407-9C19-A5C15AAAB3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7313F8A4-5419-4AC4-B46D-940C92C3BE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1E6B3142-3376-45D0-8D23-3FDF51D7B3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4CAC3F30-BF73-4E4F-BFDF-A3D777C925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5A408761-F1FE-4C7B-BFD0-B94C9DC70D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937A0ED9-E8D8-4FB8-B131-6D923CBDA7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2CA7F4FE-A0C0-47DF-80E1-7BF829A91D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3032C6EA-3B0B-4036-A966-2054D33443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461E525E-6C1E-435D-9F67-B4C2716970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D1742E06-3526-4B7A-A3F3-3D440F61A0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61240BC8-8471-4ADF-9606-E0EA404715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A12F47CF-A2EC-46EE-9A7F-9F3875ECE2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8D5CED5B-06CE-44F9-9CD4-E10B0AF055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9F700F39-CC7D-4FFE-B4A8-8F06D14A4F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0B29DE60-E8BD-41D2-B12C-D951E82932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E57DB3D0-4155-429B-AA01-90C7B63A8C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0689621A-F823-46DF-B96F-7289DD600D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F5EE5E0D-F2F5-4001-873F-8DAC1D684F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CDCFB081-D0E4-48C6-817A-D0CA17A407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7DF4B053-A005-474F-8DCA-5B6438AAD1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698FDE3B-198D-4E3B-BD56-53C04789E9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1DB6C82E-96D3-4C96-90F5-AB88075AD0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710AE568-9421-4CBE-B67D-E2FC63B558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95C9B9B7-8978-4B56-87BB-F4760E5625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76C3F795-5A8A-4C01-A7E5-0D28D77CEB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7A54160C-E893-4370-BDDF-78F2D21C4A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74ACE8F0-06CC-4D87-B249-3BE1208B12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8B01E9E7-4D40-407B-BD76-DA1F2A3217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EF7AC834-330D-4352-A09D-5FD83DA6EF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6EE81D05-98F7-4B09-80AF-0D102FA29E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496FDF03-20EB-4DF4-BC5D-0610E8251F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4BA57D4A-42B8-4ADB-A294-0BD45C9E9C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49CF5B8A-8D9C-4667-849E-16FC13D00A0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5C457BDB-FB03-4AA5-A731-5627175934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F69B34ED-F790-4E27-B09B-2786BF4581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BEFD9A09-AF70-4E1B-96B1-466FD1BF1E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0F6FB169-DFEC-4E8D-A79A-34B0A698CC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BB716E13-F02E-4752-9C82-ECF0F0DD22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DFAF500B-AC0F-4842-BAD2-E97748393C6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8667328A-057B-4320-B3AF-1CEF177AEF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0B945DC8-E1B1-4815-8DB9-D87B5C2CED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CB0CAF1D-F294-4E26-B018-5A8DD8B253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B77DEDD4-4B9A-450A-8389-E852908568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47C4C2FC-CC27-434E-B830-7531327F61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1AAA102A-426D-4329-9907-549C79EDCB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45C8A10C-B56D-4997-977A-54C98849E8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44781DAD-2602-46B1-B096-38B8D7D800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7DB35C31-9D4F-49F6-BB4B-F9867BF3B6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8D62243B-AC13-49E8-B90D-A52083F62A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D62C5878-DB25-422E-BC52-B58D6E2C84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100A2E39-2DB0-4853-8584-3568B8C89A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E8AE4BF1-FEA9-4FD4-B77E-32C2CBE17F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9432A52A-70C6-4930-A340-367352E865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A6667092-7F0B-48B8-9E31-B8255D90A4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E809A5DB-33AE-40FE-8B00-77AC188298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99802DDD-4BC4-4771-B59E-DB48971CB7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6A83A41D-46A2-44BC-BE6D-076B811465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D4FA0135-11E1-4899-96CA-AA30C15267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3D2AAF68-EDB7-43CF-9336-F977D7809F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7140B938-A511-4999-9E8C-11CDB517E6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75B01D71-B26A-4F00-9F18-FF08276CC6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FFF19420-A0AF-4B2B-A23C-A66A54BBA19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5B73F0E4-901A-4F79-89E6-D31CBCF2025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B16C1AA6-AC9A-448D-9F62-3F9F104E0F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80743411-8AD3-4372-BF9E-6A62A1A80A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7B1892A3-7C23-4DAB-B5A3-4C5BC50216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CC0E43D0-5933-4F2D-A85B-EC15FBB994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FC871619-4EF7-4819-A5EC-B362000C0C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25176A53-DCCE-4D60-B087-B71670D7A2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2DA929B7-BBB8-4880-92DA-CFB6BB1CD6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570DD34F-7216-49B5-835F-C5D05F7958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90E6208A-AAE7-4906-A92D-AB2D672A6A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0653DBE8-9935-44E1-A975-8139B85B7B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1D9BBF5E-2996-4DAC-8E43-DB929D87CA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BBF21A97-E77E-4294-8305-4625179A62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4C7DD015-1EC5-42F1-800F-42E85EC332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8C642FE9-EB41-446C-9883-996537F4E2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6FE2E1BF-16DD-43D0-9081-26DD9196E5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B050003A-4AF8-4D67-906A-F3A3690D29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5552CB5E-60BC-42DE-8CA3-F28158BAEF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32B35164-AFA2-4F47-95D9-3AE49211ED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8C722003-44E7-494B-B790-5FD295802B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A8F7C3E6-20E4-4EB2-BC34-AEF68B1FDC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2C9B7417-4642-45BC-9DEA-7B3C913331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CAC2CF6D-9594-4E31-92BF-53B94440C3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FEC99FC7-9104-49C4-8BED-26B83ACA79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08A75DA9-3F8B-4AD3-8099-8CEB1E1F3C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98BC05DE-C8CC-4AFE-A37E-4686F81126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9FCA3560-07A0-4B07-90C0-6F6B20521C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0CE93C65-B7A8-4BA2-9A13-63A1B19A11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64AD886C-4ADD-4B5D-A315-94F517D665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58418374-C374-4F87-BCB4-BDC4564257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DBEB0A71-F23E-42B4-BA6D-9A38354D54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D4043CD1-65F1-4CAE-9641-F42D56F46E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333EA41E-1FC9-4B20-94CF-D3ECB9F71A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842CD7AF-309E-4CCD-8241-F515185D41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4286DBF5-1DA3-4B7F-89F8-93F3F09AE1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199B13EA-D60F-497C-8C07-ED813CA7A5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B7002605-65F8-4571-B91D-5DCD2FA09E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F2752B84-5A04-434B-963D-4302C6ED4F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9FBCB07F-5D11-4BF1-BC5C-FA3E899E94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74A7B755-650E-4235-853F-E1C1ADDFA6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B1467583-CA97-405D-A1CE-26B1C95033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2DDC66E3-D2EB-4E80-8D15-E2B36ED060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C04F6F40-F374-4D6B-9DEB-5E0D58DD18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39F104D3-115F-442C-9E8E-A6500E4469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3629C878-EECA-449A-95A9-028A73D2CE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AFA618DC-F89F-449A-A605-A0D68DB9F9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891FB740-D7A6-430A-A9C1-F200CFDEED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D901C6A0-1918-4CF8-901B-3FB2B54F1F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9D7F8E0A-3427-4585-9A86-FCA128E009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6E92FA18-1A5B-4536-9ED2-EE88ACEBFA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809005E2-5946-4557-86A2-62342F43D2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233A9BD1-5D79-4446-A3F4-25B4593268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786ECEAC-6576-4022-8F11-2F1E2C1BA1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4C9315E3-40F2-479C-9E79-7C17CB12B3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BAD815FB-CCCB-46FA-900A-46B6E1A0F5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4EBBE188-D01E-41BA-AA13-BC7AB3D5D7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48B6CA77-A01C-49BA-986F-1E890F6D7A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C6234C15-DF26-439F-9A13-2F44884C8E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4D5194B7-8FF9-4DAE-AC76-A4ABD1692C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E9307953-C24A-4676-8F2A-954DF6C282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4AC17FA5-D9C7-4809-8EE6-1E645E84FB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B719215B-1E50-4D31-A0CE-BD3E96960C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5038F1BE-4AC6-4F64-8045-45DB44EC4C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CEBD9D63-486B-4D55-AD38-29120181FA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BDF6B3FA-75A0-4B15-9DC2-3DA55322BE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EC81BC18-B6D6-4287-BB16-69F953862F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68442FD9-C7FD-4ECE-B429-421980A26B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4AB910BB-F05C-486D-8C32-7D252C8B4E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15BD73DF-2B4A-4E25-BEEE-B66D29FA91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DCB6A5DD-8602-40D6-A84B-083C420809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62EC84B2-F9C9-42BA-83EB-A6D8860A61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02897A36-3F03-4802-B40E-77A3E02412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D7413E0E-99DA-4E5C-88C8-AE448597C0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25A0F7D8-75E0-4AC3-AF07-13D2CB1333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968DE404-99E0-49DF-92F4-E8959EC8F2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7226AA48-2E19-46C5-ABF1-DEA5A2A146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5636D395-2191-43CE-9B43-D22F22115D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367ADDDF-FAC1-44B4-BB2C-CD31881DF7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B131F4AC-90D0-4B14-8121-0044EE2B1C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2D282674-0C0E-4A00-8F7E-DF6515FFBF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1FD4BAC4-141C-48CA-B197-48123AC457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D83891D3-FF22-499B-917A-2B00D0208F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C24A0092-AA46-426C-9E86-CEE6CB349D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F9ED936D-BAE2-4DA1-B0F5-BC0327218B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21044EDF-0236-4898-832C-2F09B646C8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039E54E6-59FB-46B4-815D-F3C81A1B2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3FDC7D56-168E-4F76-9CE4-52D1431E3B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1F38C9BE-9D67-4B90-A23C-7F0B3933B2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8946597D-7CEB-40CE-816F-21798C5988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BB5EC143-1D3A-4B9B-9703-ED914A1161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A94718F3-69BB-400C-B92A-7761D8E218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1370E74E-155E-4275-B386-FF0B46021B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BCBF7DA8-00AD-4B3C-950D-A364BCE5F3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574F2678-FF0E-435B-B0D8-74184155D0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4EA2D1DE-D1BF-48C5-ABD3-C09E483838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AF632B4A-020C-42A6-BFAB-381AA0398C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9F7D6632-B4A3-4FDE-AF43-B0E077F28B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4E2602AA-4B85-468C-946B-784569B899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A110163E-A6F4-4F8C-8129-314206EFC1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89D326C6-F7A1-4A3D-B55F-139A38F401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80D44390-3805-458A-9B23-A26230D72A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596C98B9-A76B-48AD-940F-C8E806B78E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81D0835F-4F8F-4D0D-B446-F454064174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63482E65-D86E-45FA-911F-778E1E3986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FB4E614C-1237-4C7E-B7D8-A9C28E3934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5061C60B-CD69-409B-A0DF-8AA4A37F1B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C6EDB4B8-E6CE-4C81-9164-EABC7F06092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62659422-442B-4097-B257-34FC5A1ABC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6BB53D4B-B30B-4E13-B35F-43370619B6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39BE7C6F-B834-4845-9EF7-88C67525B29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455FE51A-B548-41EB-A300-A6AE530218C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19B65E5D-E4B7-4BC0-B813-C6C0575BE3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68604B0D-77D5-441B-B2EA-0566D65F69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5D0B8D35-45B0-46CD-9D1B-0CFDA4D1A7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412DCC7E-00AE-4498-8202-627739E5A3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5EF68780-0E23-4B90-85EA-A11AB03B48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524CAC5A-8FBE-45CF-AB40-2E72138503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52241D63-8BEF-4068-93DB-F79C828451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D312D8A6-4F96-4DB0-81F3-D737C00781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08A99295-869E-4261-8DB6-CBED27680E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170E7B8B-7D2D-4C52-AF4E-5C84B24DBC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8A6BE110-983B-4F6B-8285-BE5296E7E2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1901984D-8634-4D8F-8B04-FC4E93A1CE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489C5EA3-8D0A-4EB2-9D70-028F3EB38C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5B887515-5120-4438-AC06-63922D42E3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51CFE3B5-ADA9-42B3-924B-D891A5D5B0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66DDFFBE-C4FA-4681-9E30-CA8709FB4A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6DFA6BB7-1659-48CE-9B66-BD540F9350A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CFC00548-219D-4E7E-AA6E-224EF526B4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A2451A14-C196-4063-B70A-732E5B9D2E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549A5535-8A6D-4263-8C30-7ED3421F66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27F340B6-46E7-4186-BA8A-EAAC7C3F9D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61F79B29-7E64-436A-BD7E-83A0E50B20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E5C30931-1836-49E5-B582-ECC63B5FB7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87862211-CD36-47AE-A73E-533721307A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16FF1F00-2AD0-4079-8D8E-DA6A7FD35D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33C3284F-5301-45B7-BB1F-F3ECBC3121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CF1057E2-6E42-41AD-AE7F-858C65E436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396A51BA-F6B5-4854-9E8A-F8AFB64FD7E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2C1BED88-D59D-4ED3-A2EC-949E5FE2F7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22596D44-B3A8-4D92-B86C-780DCDF8CE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A8DEEABB-CCD8-4199-984D-6B53E1A1C8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25035516-082E-4C0F-8F76-BA9E0D36D5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B6F13D2D-7B2F-425D-9E85-B0FE05CD1B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708B71F3-8B42-40C5-B1FB-5D30BFDD4AF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BEE37378-0B92-490F-9D17-C0F2DCF71F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410BE2AB-3908-4DA8-A177-BC45733DDF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3ED97BBC-1843-479D-A58F-17683DE89A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750FC3BB-2D5B-4985-90C1-DF88D119AC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F1E2F2E6-150F-4360-B4B7-313E0D0C86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EA059FA5-1449-4F56-8F7E-74F02B5CB4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7C7093A7-6498-4686-B64E-CC3E723288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89DEB4BE-2DA6-445A-8052-E7F9AD7079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5F3F6B1B-2FDE-44D3-A273-ED53F205A1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37D5EABB-6C1F-41B3-8C6F-B26AB3BB28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4958F31D-1E0A-41EF-BBDC-7FBE7FBEA3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46D53628-2059-4CC0-96C9-1D550A8494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0AD67696-D6EF-40B3-9F8A-E50C629DC6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C054B275-13A3-4C88-BF70-E690FCD8A0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EA490EA7-4455-45A3-B27D-53670839E3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D13FBD5F-D1AC-45FA-B09D-2A29DCA34C7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93E5EAA4-4EF2-4E02-823B-A96556DE32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DCDC6EF0-DCDF-436A-A9BD-86DC44261F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B46D643B-1182-435B-80BF-0AC690C435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8C963C16-20DE-4E12-9103-B1D9FFDF40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5CF185EB-763B-4293-BA49-CB9EF883A6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7B01982D-A4FA-418C-8DDE-3EEF328F4F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CA1B18F7-F1F0-4B0A-A5D6-B807F49C37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6165D401-B51B-48CB-A68B-C4FD67B7AB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0091D931-2C1B-4DD7-B9FC-0897FD96B07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15C37443-C991-4CA5-8B57-DB8244DFC3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30A26B5C-D1A6-4D16-A663-34D95E37574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B5AB86E5-8BC6-4039-A107-921ED4D88D2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C7F7CA37-A37D-416A-95AB-356DE8F630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33E03DB2-B94C-4B49-A197-B2D9715E40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DDE2282A-BE2A-496A-B2EE-6A4F84EB98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FA8EE5A1-CB84-4382-9A92-2A6A6DC754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346E1A23-60B1-403E-BA37-730C595D0D7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7F21B438-5FCE-4CFC-AD9A-BE42B3AEA6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4C6B53A1-5114-4CAD-8B0D-F2657DABBB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084B3498-7534-442B-A4A4-636FDC83B2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18606F26-C5BE-4B37-80DE-39D61C18D6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DEF08BFB-D267-4237-99D0-1DE19BA1C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818920EF-0984-4147-9ECE-37CF731C48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36D02E45-A70B-406D-BC33-601187C3A52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87BEC3ED-B92E-44D9-B161-AA9B5BD345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5E709B83-D604-4ADB-A87D-2BDCCBAD0C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8CF604DD-2B20-4642-AF31-F6495A317A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54D532B7-40F0-4416-BE4B-B11D85A674E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176D972C-230C-4410-94AD-22101168044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A268E2AF-EC92-4325-8ECE-2F2EEDAFD4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62EE38AF-DAA9-4494-BC17-E26BA4C689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59AF575A-ED20-4165-A507-30C6E2DE0E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3036BBF3-164C-4C32-9685-FE368A3AEB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BD95B6E5-2ECD-4A12-BF2A-86392E22BB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6BCDA136-577E-4D32-86CA-F15327943E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408AE7D1-FD0A-49E8-80AD-6767C9E6998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3D836A7F-556B-42E9-BCAF-F5BF5E8A71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1C95F618-4918-4F11-804A-C4E7A3212D5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E84DDA5B-262F-4CFE-A959-F4FC7E1B74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A5FAC632-566D-44CE-A5BE-4AD01056D7C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BAD97783-4934-4198-BC05-A02E6C06D1E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4936C6AC-BA03-4A57-8772-BE98E8FD4DE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3625A227-F6B8-4CDE-96C1-1F01D3A0E4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F45FE89A-04D7-409E-94DA-59AC2DD37F2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D863ED9D-2E2D-4D61-8677-FC17C63E82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392D594D-FD15-4F72-B5A0-030CABC87B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90672151-5254-4321-B3ED-7AF437324F5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91C9A131-7143-45B8-9178-BB56067353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3E4B67F7-560A-43EA-884E-7D14FDB891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F8676359-05B4-4557-81E7-5739FB5AF3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0D57A224-8083-4F0A-94A7-AE42E9DEFC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85B091A0-B915-44D3-BD53-D4F4A62234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F48BBB79-0408-4257-A21D-CAA85B0DA41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69E2D112-1202-4927-9975-BE558DC957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C4A5EB85-7034-49AF-8313-A95C25ADC3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B6C63F35-0351-4F1C-82FC-90A8A2A8F4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29B6036B-66A5-464B-81CC-50B1E5E2198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7F842D3B-5D1E-4ABF-9446-8F23F05D7A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C5525F9B-8FCA-438A-B1AB-00340DCB82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766BBBED-6B4B-4038-A89C-F4447E3C6C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A070233C-1FA4-44FB-8F99-106D7C21F6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A86EE5DC-5409-4B3B-91E7-6E412B8427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8ACCBF6A-C20C-4B56-9121-F1BC20FE384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A9E37B9B-0794-4BA2-9AA8-83CD2EDE56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C9427B0C-9F3F-4360-8CBF-E60EFF8265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C2DF5065-7527-4D3C-BCF6-260620512FD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0D2DEEFC-76D8-4DCF-AC35-982A46E63BB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9B653400-F584-4DB7-AB82-661325A650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D7B7D5A0-E159-4BBC-9DBA-6E47B1CB5A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A7DFC785-BE4F-46D9-9E6A-0CDDA721902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6F302B7E-9209-4F5F-88C8-3636DF16117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4533B652-9088-4731-BCD3-7BD65BBC9A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0994A791-020A-4DA3-B28A-0EB94B41EF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683D51CD-C98C-4583-BDC8-D06643C27D2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195FEDBE-2B26-4678-ADAD-E7658DBE2E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CBF6C99B-B674-49A3-A870-BA1B53FCBDC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05463FE3-9BE8-4CFC-8358-ED8A3D8B1B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D3BEC2D8-383A-4566-9D2B-4AE8BE639EB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AFD54B33-FE59-4E85-A490-3055B38DF1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6739D9D2-4A0F-4747-8F2D-F1C79DA5C0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45B3E29E-FD33-4D00-865B-0DA601AF94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76BC1EB8-0DAE-4935-A124-4A6039345C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36924C51-DCF4-4E51-9041-14A2B039CE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E2CFC9EB-7117-4322-938A-7354B8BB7E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CBA001BD-2872-4741-8600-DA179BCBF9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06B298EC-B7C8-429B-B1F5-04574CFBA0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1B1AADA3-EEC7-4148-9D13-19DDE58376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F8E13469-CF2E-46AD-AA91-93EB661796A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7D082584-6DF0-4EEC-A897-61AE083368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EED901CB-B486-47C3-9A8B-FD5365F3B7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261D473F-5041-4340-A9E2-F64B7467E0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ACE1B83A-1986-46D5-A44A-1DC519DE72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76D9A365-63BF-4A1A-AE61-5140D0E001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96F83BF3-F578-4827-B451-4C2EE9D1424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4FEBD734-04F5-4218-9CC0-3991C23FC3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61D3C171-DC55-4417-B3B8-B8EE56B75A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F0CEB332-3BA7-404A-B83A-9C5EBCA159B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DF769978-40B8-4B09-8479-74150F94952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BE60B66B-D609-45D4-975A-194C8C2B70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50962C64-6FBC-4106-B8A4-5D1392227B7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AE22F7D5-9A2C-4D72-A34D-FE25D7D012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CE58F236-C861-4064-8DB0-A1D319F1853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1375A580-51B1-48AD-932C-580789F6C7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B2B21F18-E8D5-4401-8A7D-A606020F10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4B78788D-C867-4186-8B3A-C6FD078988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217FABE0-302A-4E5E-A235-F7A92BA22E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D6E98AE9-C8FE-43E9-89AE-ED6A026755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C0B8BD46-59AB-404A-AC32-2C82CDEE56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F7041C13-A53D-4DFA-BBAA-C875DFE18E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50E0E607-81B1-4391-9459-478005CA07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6CB4057B-AB06-4C11-8277-4DA75FE385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4DB6C387-CDAD-4EB0-A9F6-0F2D7B48A4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8036F1F3-DF0B-4B6C-B114-67E298A2353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BDB8FFAD-1C2D-4767-97C1-36125AFCA2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BB5BE0C8-D84C-4905-BD5E-001F704DE4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AA8EA9A4-9A64-4DB9-8793-3FA41595C6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21A3EACE-202D-40AD-890A-DF42AE3BE31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7FC52F3D-12A3-4837-96C9-6DA0C8C6FF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405A6D91-F3F6-47C9-AE25-FECE9169E2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AC5004F2-02BD-4508-AB40-22A1B6D0B2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9B9EB3B2-4826-401E-9248-01D6A2A835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9D01606F-407C-4E9B-B167-2D35964441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711FF1DB-323F-4962-B2A8-3A3E7DCFCD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66C1CDF3-AF4B-4E4A-B9DE-1EF16587F6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E80F765B-526E-447F-8A03-B83011FDF59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E8A27C3B-5945-46CE-AB4E-62A49C4FA01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E4D24404-7018-4535-A2DC-0A056D4E68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6E0E169A-5A3A-4A93-AA27-9FDD49EF16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94225B11-E5D8-46EF-BE68-45B4073EA6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81D5280C-BA6A-436D-8958-494F681353C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68D352A4-A014-4859-B44A-F3F4F7065B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B859EE75-7696-4830-8E14-5DC66599F1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45AEE77A-E925-4B98-9232-EBF4433826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7BE1AE99-9F86-498E-ADC8-1EE9A98A14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8584784B-CA0F-4F34-B454-96CCA65DBA9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646FF1AE-151E-46AD-99A1-E6D2C0F8F6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96915F0F-A6AA-4FF2-A134-A15728DFF2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A12303D4-B586-4335-92F6-41BA466C80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432F00A5-20B4-4956-B661-383694BA66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925931FA-CBCD-49DF-B649-F8398D39F2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BF5B0579-BB9C-4D0B-B001-A8DE9C52F7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8C348813-91A3-4C36-8321-5F3F2420F9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FD22A074-C912-401D-8CC2-A7F2C75A6F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5E827EBD-0E8D-498F-A702-027D8B3EC8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56C367AF-94C9-4EBF-A85B-B02E1F3D6B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D371AE08-A32F-4802-B220-7F6A374208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EAEFA75A-56C1-4AC3-AD16-B6B2087F87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3521F85D-5914-4EE5-8864-FAE98FCF37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44801640-216B-4C0D-BE77-5FC3626E17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331F2D92-1A1D-4F09-A810-7CF33058BD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9A63AB4E-C2B7-4A23-909C-A113F0D7C2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9ADC74A7-6C5C-4618-BC94-0B0E84D058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AC54E47E-A772-4DB1-B5E9-12FAB1DDC6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14B62240-EBE2-4C91-AC78-D01FA71829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AAB30B64-D324-4BEC-B68F-30EF421F91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9351C939-678B-45C2-B053-9832C473EB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AEDA3E04-8429-4C04-8BD3-5272949A47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29BC7CC6-13A1-4BF6-867B-4A091CAEDC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E3405D71-68B0-4266-9127-7991748FC9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63B1CC9D-2613-46A3-BEBE-D95853C75E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583105EE-509D-4BFA-B0E5-E6596C00CA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8DF6827D-FE10-48CE-95A2-B703043B57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372FCDB3-EB59-47A2-8203-25B4BFCBAD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ACDEB028-BD0A-40AD-897F-D3177B4B67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03EA0421-D6B3-46F3-863C-E4EB6E80C6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AC5FB195-802A-45AA-8AAB-E302007153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4D2B6278-E627-4F3E-89B0-0943D60303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0E2DDA8A-A68A-43C1-92F9-1CD847C0BC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45ECEFBC-D88E-4316-9397-5373242B7B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62750140-1D38-4915-AC66-530B7EEA4D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081C3C0F-4FF9-44FA-A7AB-E89AEDD030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2CE338B4-87E4-43F7-93B4-AD193B7A5B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4A5A190E-201A-4A96-B716-23AB280C6F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6145DAB0-AF39-4F5B-8846-7B51913DC0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4CDA9DA3-DEB3-4A06-97BB-DAD5F931944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1182CA09-FD08-4727-8111-9F2269E7A7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B30F2AF9-76D0-489B-98EE-934457CDA2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C145BC2F-882F-4FD5-9770-DCB3AD254A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59803A1A-7935-4B46-AD17-513A0984EE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376C0A62-C13E-495A-A3BD-79084098D0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332D7E93-3171-4EC8-9615-41241446C6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4FEA993C-724E-4871-917F-DEE4B45BC3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98D7B2E5-06F8-494B-8AB3-D22B272071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58030F22-3B90-4916-94D2-5EB743E23E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846A5B39-4976-49DE-8CA9-B37F32CB57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4DEF394C-90BF-46F8-99C8-51DE8B7FA2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4A1B3BFC-3339-406E-95C5-0BC07209F2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DE44C975-C433-4C3D-8CC3-3C4A873513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B44361EC-705E-4EBB-81A0-FAA2E00294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D1BDD79B-FE76-4E7C-B408-E948EFD1A5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DFDEC5A1-8E09-4776-84A0-0F8C147966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97085A28-3F3F-4A41-A81E-8B12BF5EDE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481DA759-31BE-4050-A74E-854741A57A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192092B3-E331-429C-97FE-4DF4FF07B5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4B3A8B8A-7A9D-4672-AB85-1E91D09C9A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91F2CF7C-6E70-40AC-B70F-4D6F3E1690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E4CD70EA-CCFA-4966-8783-1B60ED1CF6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0057532C-603A-4DFC-BCCC-39FDD9573F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B67790FC-7B4F-47B9-AD0C-624179739A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5303AD1A-DFCB-45D2-9DA0-FDB0C21671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EF2567A1-F86E-4393-9CAC-152C400461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8E98674F-2243-465F-BBBA-1B9BE730880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343965B0-1155-41A6-985B-186E82D833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6DA4CEF0-58E4-4E26-96BB-FCF311D0DD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F173EB71-1B68-4C38-9251-82F059AB0A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A6CDB3DB-7454-412D-BA2A-FB67BA343A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FB5D9D84-557D-4CEF-96A7-C8CB20E39F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B7F54F62-1607-4465-9723-B945EFFBEC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0EE4FD89-6F44-44CC-8217-DEEC705698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DD9CD224-95B4-4250-BA87-923429CC0C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43D317E7-F9C4-479F-B128-4F0CC22C5A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F476BFF8-F185-4C18-A81A-876827CDDE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1C76518F-CC21-4C7D-B4F2-096C6450CC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9434C51B-2152-4E28-84F3-E18BFB3574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1377E12C-76C6-4E25-AF16-ECEE6F7EE4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CCBA9913-922C-4A7C-8BE5-03A1570824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C0A608C4-DA7B-410B-836D-2F5D2489F1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C1B161FA-4CE1-4105-9DD2-08CF99E9A3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AF8BCB6A-1B79-45B5-BD4F-8FA99B1789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A55432AA-BD16-4D79-A019-CFFE0587D5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366B82B1-90E0-4503-B282-C4A5D46AA8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44060CEF-6916-4FA5-990C-CDC4990582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076EA9B9-84ED-474D-9A53-84759AC658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BE3CC3BC-EEF5-4513-A66D-283F19212C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BFAD0228-4FD2-4543-BEE9-A5A2BA41B3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314A5D30-B443-4C8C-AE28-1945FAA17D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3EA027BC-BFCB-414C-A1CE-5ACED89600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90278F08-B105-4633-AA3D-802185593C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F6AE3DC4-FDF4-4DEC-A196-3508DAEDB7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76B239A0-0898-4B7D-A002-BE52C260ED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850AB402-C671-46DC-92A3-5FA87054D3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76CDF362-458D-4FAF-B553-F45ABB7779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A6AFE9ED-3854-480F-AA0E-FDEA673003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BE00677D-6EC8-48CA-AD8C-F39A2AF8EA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1D970C65-ADCF-432E-87D6-5AC6E684CF5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9E94DD2A-A484-418E-952E-717A3742D9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6EBEBE31-0FFE-4737-AA67-EDC3474E89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FBDBCBB9-7F05-4D81-8990-288EFEA81F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694CF8EE-E347-4721-9E2E-6A1C6FE19C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2EF84441-6BD5-41FC-A8FA-130DB0A1AB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68F701D9-B6B0-4101-BC2B-804E4FEA8C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E251BFE2-BDC5-4ABF-9CE9-DF0D4E3343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1A043CCC-461B-4751-91B3-4731D997EA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A3D8E63C-EEC3-49EE-99D4-A975300D55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DC688EDC-D814-4225-BB2A-EA7ECE4CD9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4219635C-078D-4046-9EAE-A2E92B2D3A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F9C6A55C-5BE5-444A-B338-7E3F3599FA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71C5ABDA-79F1-44E6-843C-A449788A17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B7DDF1B3-41C9-4484-8AC1-2299C47E8F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6694D286-EFFB-4747-B3DB-4BD7F377A4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F394397D-53C8-44CC-9B5F-1E98652B82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FC3F015B-2E9A-4B02-B728-9B69383A79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338C264C-4585-4612-B2DB-1601C7B82B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F8B74DA5-CC18-4400-BECA-603CA62FCA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E58AB01D-0E20-4A69-A6B2-54E20063C2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82A6BFBB-FCB3-48E7-B0F1-8F35E66997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F1931552-D141-474B-A612-C07E1BF5A3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43B7591C-854F-4DA2-A5A6-7409696621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D52C9951-101D-4457-A7E8-17F596F5F4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8B5BCF39-1148-4D6B-9EF4-CD3187BCED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24F41926-B6A0-485A-AA58-0B1BC8E91F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81C2490F-5ED2-4FCD-9B56-9240753AE4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974EA45B-D6D7-4BFF-80C8-38725538F5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351A9400-8A3B-42CE-AA11-27FB5E994C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3A00F307-F5EE-45FE-94CB-6ED911BB98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76C83C09-395F-494B-9545-2CFBF0F24EB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566D028F-3431-4566-8350-73346D5A90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2F49B7D2-C2B2-4257-81B8-ABCCD99C05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8AFEC97D-60E4-49C1-B038-80DB50882F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D82E8E20-A22E-4F37-BDCE-7313784C4B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E3BEDC78-E8D7-4AD0-A9BA-D972E45A14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4B4D69C6-7B87-46C6-93E6-E76D2B4FFF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1CF184CE-E9C8-4C27-8522-CFE3176C74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79916B3A-8451-454D-AC44-263C693129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A55E286D-8180-4C43-A41B-EB2C38817E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6200431C-D2FA-47F5-9630-192664C3C0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BEBDEAE6-40EA-4162-93B7-8A557B0C5E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A31FBC72-8330-48AA-9AF7-260DB0BF5A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540BA000-CAE8-4810-A6FB-8235EE3C7F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A3AF4878-3EEF-414C-AD54-A485E810BB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6F5AA221-FD7B-4839-9004-ABB366017A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F4AAC437-F395-4019-BCBE-53572FFE98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3BA7C013-5E6A-4F5D-8594-AF5C45E998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FA0C0B84-8175-4FA6-9953-A16CA6D576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A2CB2B03-F5CD-4CE1-903A-566B723CBB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D4BC8F9C-EF23-4469-A822-93B959201E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06720ED6-3400-44A8-9D1F-747376EF25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199F3ACF-CBE7-4D30-84CC-C447855AA0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0E54FB0C-61B7-4CF8-8654-082612661F8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B1589C88-103E-46D0-8E5F-CC3C835C63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BB3DA6B6-7A6B-4FEF-92FA-00147DF5D2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A9F2998C-A10B-4232-BAA9-8B13A0E73F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9974F444-84F1-4794-90FF-C40D438AC3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F6A18684-E20E-4A19-912A-15BD063B11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9C642133-7D17-4868-8A64-7E9AF22260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0B36A420-DE58-4568-8756-6CAF361392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420C58A7-2919-4488-B361-62D8C38C35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5D54A2AF-1638-4B0E-BF58-8776F23FD0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C494697C-7849-4CB5-BD16-A07E5B2D25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98C7C974-5130-4252-B913-8CB01701A5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270A1F59-462E-4E63-8A36-D8A27CC227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DCDA3BBC-9B7B-4314-9738-87AE4DDE1A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D32DE7DE-F0A0-4406-B8D9-4BE2AE3F23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3ED53D87-8910-4018-97F7-8A96D13389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854342FB-C8CA-4B10-9FEA-3AB62B999D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650BB022-434B-40D3-A0BC-97ED854D19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46239B89-9BCC-4577-B08D-9129B48697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DE72E4F2-AA3D-40ED-8B64-C87D6A6DE3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7D001C62-9F47-4426-9B7C-1C4CC62824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2FF18C7C-5CBE-4A86-A95C-6934B3E88F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C1CB6E1F-F798-4BF7-AE61-CDEE146121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936226BF-CC05-45FC-939E-14C0AB0EFB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C817C270-7FEF-4EEA-938C-E20E5657A1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29A3D23F-A07A-4D47-B851-6E17C0C92F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580D5410-3EE1-4FEC-98D3-301A9EFEBE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DDC3FF3B-B26B-4E54-8723-71C6308A02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0F81E8B3-176A-4C1E-B858-63468AFB67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FC855BBD-536B-4CF0-A006-4C85A18A95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6AE397BD-4F08-4496-9E82-2EFB116BD1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9425A6D4-A73E-43ED-8BAA-CA5BC5FCAC6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CD03F6B1-71D3-4140-B252-180D893A16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657BD066-B883-4E86-85A4-9D7DDEADA4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2DFDC594-5A57-4DAD-8C0F-6E71D7F276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B76A8C75-1E9E-4983-A52C-CE21590B13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3FBDD86B-120E-4922-9B19-B88DED8A44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66E2608A-18A7-453B-BAE0-74BAC71735A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D61CD357-8263-4C32-8896-1FE46142D5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D1A669CD-6CEC-44BA-8DF4-14489B0D6F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18306A29-1849-4099-AE68-A292BC1A3C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43400B5F-BEE2-4839-9C83-B7E7C558D6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8A7AF78A-0697-437C-95C5-0C8F4522BB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63AADCDE-9F88-4B6F-9527-B47803A240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5E7F0F67-F3F6-4CBB-9CB8-407956C77D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B287E023-4109-4A6E-922B-D3E594317E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450E028C-5830-4467-842A-7171B45765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3C58EC6B-BC4F-4692-A4EB-2E847B1E28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7B77442A-FAC4-4D45-81FB-53F6C48114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7B734AA2-5F6D-49E1-8EDB-7BA8BA3BD6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9F800BFD-E675-4BC9-A677-82E371491E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115CB04B-6B8F-42BF-A71B-E9792FEB06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58A4C669-0C23-4865-85F8-FE8706F57A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03FD9529-BDFF-4232-8377-0339483D86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E249DBB1-9465-4D81-BE7A-8B38301393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9C53C92A-8959-43C9-9E82-B6F12AB59E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CC638099-CE05-4404-AF56-462A163A5F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0141CEE7-25C8-4DCC-8F1D-FAFA34DCFD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DEE16964-8A22-4985-A0AA-6FFB57B15C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66348BD7-3518-4F85-9937-21F7A14E29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2398BBB9-F74C-48E5-920A-C790412566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94DC7BFF-23D2-4CAB-8554-235FD8A7A7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444EBD5A-6402-4466-A3C7-6BC0427D2D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E541249B-FC1B-4B3D-8A34-854A5D7CA9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67DAB2C7-7659-4CC8-878E-1CA600A947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9C286853-BB7E-4DA0-92B1-E04D00A99D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B491E611-5F7D-4049-B9FD-95519B04F40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EFDD954F-40EF-4E6E-BA17-6503DEA2D84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A8DF45D3-0241-43C0-9AB4-0EF1DEED0A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D938288E-9616-4214-B1B2-86D87D0D1E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1E59D175-028A-4D2E-9E59-F7E2F9E398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F5D1445C-2DE9-40AC-9334-5C4C45563B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EBC3BDE7-6CC3-40D0-8A66-CDD829F842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F2A149CC-9C59-4468-8DBB-7E505D8745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C46690BB-D26D-4A9D-B6FC-F95DDCE877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D2E471DA-9EFC-47F3-B2A4-D3E76DAE43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AAE3991B-3870-4A3B-8450-DD1CC5DC81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330725A4-A459-420C-AA52-B449119AAC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3160C7D8-DC79-468B-8968-BD5F0C0ABA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4420E907-71C1-47FE-AA8C-C3B86FC125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6D295F17-3E2E-470E-8FB0-AEDF678C92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E7EDA029-975E-4C50-AF6E-1D729AA82E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EE146F27-EFD8-432E-946C-6C1932EBC8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2CA62BE2-0DCE-4052-9149-F68A902F1A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2147B6B0-5E3B-49F7-BE3F-161F1EC03C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40B1892F-7A62-4D3D-8462-20B33F8CA3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C9077C0C-F81C-497A-B048-8DB540D7C6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1B0E879E-22F9-4D81-9935-4F77DF6771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73BAE5FF-F720-4928-AEBF-94C8A8A4CE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C6C2C122-D6B8-4814-A980-270637BDEE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EA47F593-AAC7-44BA-BD14-25580E99A2C0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3B84DE57-52BA-422A-996D-713A639819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39A172DA-5C2E-42E1-BCCA-2F3B934C16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697CB8E8-3A0F-461B-A710-4C5124A2F6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3326775A-9A22-4725-9DB3-CE8B11AD70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5E86AA99-ABC4-4296-8C58-DA3FB6389A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7FAA24EC-C6EB-4AD4-8CF3-F34646E00E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03131060-62D2-4B59-B8D0-921F5A08F9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850AAC8B-F93E-46DC-BC36-EC106233A39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6D36A747-D1D7-456E-80DC-960F1BBA4A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66E52287-7A2E-4631-9BA2-331014263D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685575E8-6FE8-4346-BF2E-9DAD0B0993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1696D075-B9ED-4634-8A42-A272331A48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BD02F043-36E1-419F-A2C4-D707A6F4C9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9752F601-55E2-47E6-A5D1-53B9E395D9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668CAC89-B8A7-41F6-86D1-3DAD4C0619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662F85F8-61B9-4E7D-98DD-64A3B0038F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0AAD4482-6EFE-44FD-A1B8-6F59BDCD98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BE898A7D-5459-4EB2-85AB-6297478408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BE9CB615-9D8A-4B3B-92D4-9764462AD0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750081EE-EAEB-430C-AA10-D7A2BAC711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83B23160-4A8F-4AFC-B7DA-B2FC4B82E9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BF990EA2-8FF0-4747-866C-D47ABB5E7E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4A6FDBB5-A98E-46F4-B47D-33316BAF05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41EF521F-9F39-4625-8F0F-D176032317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B2489DD2-848F-4808-A8BD-3F1648B657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0CCFCDF5-AB33-48C1-8B4D-3EF7BA5A42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3BB4DDEC-E5CB-49F9-9C66-37EEC5BD12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E37EF7B7-71E6-4932-9F5F-44D9E896C6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91CBFAB4-E0B7-4841-B9A8-F3823EE109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76C363D1-95CD-4C53-97E5-7A46E5D5D2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4338ABFF-CA73-4B93-AFC7-979BDB3974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60F1554C-947B-4760-93BF-1338C2B645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FD202C93-7A4B-4C05-A86B-4AD72FD5A8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03739730-2767-478C-B472-AD8D0A5A8B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2D4B4BFF-E830-48A5-B49F-5A65ECBE0C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C0EF0736-7D13-4104-8BF2-D851739846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852ADB8B-F376-4E3B-9601-5D88DE3BE4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22EA71B5-4786-4320-A60F-E189367D17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B7E30F2B-8B56-49BB-8F0F-0FA97F5311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6389CD3F-5EEA-4A05-B144-04BD35BBF7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3935558D-78A9-4B7A-9D5B-91B527BA87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C9BBC418-FEAE-4EF3-8DDA-C1C0539FD9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0A31975D-6CE1-4895-A9DA-F0C4184A57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56293221-F9E5-4F0E-BF5A-750FCBB0B9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EAE68ADA-81DF-46C1-954F-D53324382C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D408049D-5039-4541-B1F9-D7678162A3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63981D9F-C869-410B-B006-0398A3083A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E83836A0-A19C-4DD1-A772-8EA0497062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EC40BF18-8FA1-4799-92CB-2A6E4A39E4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A9CE2565-577C-4495-9F31-DC816CC7E6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9D6B1486-6C96-41D6-AD2F-C14C725C0C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517F464C-9790-44A2-ACEB-2F8D858A2A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504B5B39-41BD-42A2-B2F6-3D817729D0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4ED77693-3C97-4774-A7CC-48E9336C80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D3F42BB0-E51E-4391-8D4F-1D8E02F203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607D0C35-9FF1-4707-91ED-C76B3F9A43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E018E22C-6A72-4097-84A1-EABBDBE0F0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7119E1FA-D627-4E7F-859D-90F0AFEC71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6FCBB3D0-6A66-429B-98E9-584179D22F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09277D3D-F4A2-4D9A-A02C-B9A7638F67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673EAF96-83FA-4179-8275-13EA54F1EB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56FB8A03-B9FB-4166-8271-9C71A6263D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11152DD6-7D8C-408B-9B9C-46F2E9C546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AB476C16-178C-490C-84E4-B08A34E0E6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0FCBAE0F-C475-4063-9DC4-DDE79789B2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2FF79A0E-8DED-4587-9C5D-4960EE11B8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00BB957B-1778-412F-8229-65D400421E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6434594A-9305-4BEF-AD7C-D619E4C1CA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92093A1E-9FFF-47BD-998F-84AA8BD2D2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281DD14D-1509-496D-B776-CCDEB75C65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4A5D413F-8CC8-41AA-94A8-85B9BCD845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54105CEE-9AFB-42DB-AE51-6E058D8614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2FD3B878-5FB7-4A5D-959A-7807D547F6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A2982B32-07A5-4D4A-91E6-8F626D5D40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4E74B8C9-E270-45F9-A345-4387E609D0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6DBB21EF-6A96-476E-A1C5-DD35002AE9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6010531C-BFA8-4D46-A004-7C7A886FAD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D6CD692C-75C5-4925-A4D8-95682A9570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B84B41A4-427D-4D35-A8DE-5C3A2B8F19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1B3BDCE1-D17C-41AF-9893-E548BB0879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B5E43FCF-072F-4679-BAFB-9D75290879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6BA226CE-E6AC-4ADC-A169-2F89D626AE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103980D3-3A8F-4D91-AF44-8AE9D9347E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F9B6FBB0-06CE-4188-9179-4AA899CA3E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C8D487E2-34B4-47E4-8036-73920A2012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1A38BABF-E3C2-4BCB-8AB4-DFA47C4E0E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B911EE80-BD82-4D1B-86FF-525C1D662E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C6280E20-4627-42EE-9413-442BCB2ECB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072BE2CA-76FA-47C2-B314-6E90CCA2EF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C71DB496-A236-4D1D-A193-DE4A1908A1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7044C338-F3AE-4004-8A74-B067853DB0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2A084C76-DA50-43C5-8C43-3CD4C8B14A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1AC7061B-EC8E-49AC-82AB-0152D53B43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88908102-C3D9-4286-8ABF-A0E558A7B4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93CF9E61-4D5F-499B-9BFF-6021ECC567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2FE9811E-B7EE-4A9B-8E8D-5046B4ED0D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FFDCD8B2-2261-420C-A69C-D8C8DAC8BA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DFD63B22-6CD0-453F-A271-27E7E2F49BF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317AFAE3-04F3-4B0D-9151-37A29CCE69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34F633BE-70EE-4755-B837-6BBE9634D2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A6918893-6B4D-4C38-A67E-9556F46FE3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528B397D-70B2-4BB1-A036-09B64B433D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CB79C28A-C5A4-4F15-856E-EEC655C4FC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E083C943-3E78-4CC3-8A5A-7D5E9F7979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42512BB5-C2B1-4690-AD0E-0716C26F70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6916CDA1-57E1-45F9-96C5-3974CE9ADB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14B86B2D-45C8-4889-AD08-9EAF139DC1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4945B43C-E1E8-46CA-8373-C0A96DABB3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2C61E3A6-416A-4C0E-9AF9-C6666C631C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0E5175B9-F0C6-4234-84C6-17762C738E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60FCCF5D-399D-47A4-B7E4-ABEF740C9B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1D26C8C1-1F02-4B73-8FCB-812756B139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4B2027E3-DDF4-4FD5-B11B-6841481CC7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83197662-8DDD-411F-953B-91F7F9DEEB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45785D82-44BF-4FC1-9235-202954FDAA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464538A8-8136-4A64-A487-EA645811B7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918F8565-8D59-465D-9A39-0BFD2CFB01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D76853E7-2EC7-448A-BD15-063DC78843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7309E1B9-86F9-4B03-976C-ADF604B887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8BB07B50-A573-410E-865C-486B973F98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07760395-AA32-47B5-A6A8-0B2B4FA862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EAE28C23-62A6-4075-8CE0-A89B9C36FB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B30980AD-4323-4823-8691-FD73D93EA7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494D0D87-3559-49FA-BA1F-2A0AA7ACE8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AAA171EA-584B-4370-AE77-FBF6EC86E2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FEF70CD1-094E-4912-BB9F-F01FD37930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81914C04-278A-46A0-B369-AFA0405F4B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BBC2C94B-1E50-46C0-8B53-8939BF3189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237EC006-C5CC-4E91-A9A5-4FB87B67C2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CB59AF08-901D-472B-A95F-13E4E20271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48F6D9FE-7AD1-406D-8855-760A1E3899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9FA39A5C-C112-423C-A781-621F2C8532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06F21846-12BB-4A26-99EC-D48BE5123C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AF11EB53-3483-404C-A200-5EE30B17B5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F4E9A7DE-147E-40BE-89A4-44EC83DDF2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E4A6C62F-0E5F-49D1-B4D6-D2CC1D5B61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4B1AACB7-F7AB-47CC-B8A7-AF09945085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C3842E55-1836-4259-8E0D-8D9498F492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DE139ADA-949C-477B-90AF-D1DDD783EE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2BDF28D2-D273-413D-ADFA-A791857080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A1064068-1209-4348-99A5-DB5AEE0E39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00FC5288-2F0B-452E-B93C-C6F8254AEE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5C4510CE-88C3-4CA3-B443-9CF5D33A5C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EBE62415-B497-451B-A678-1DFA6C1A0F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BD879F4F-C1A9-4E2F-9EBD-65EEB33317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53CFC1FE-B754-438E-AC13-9BE1C03E8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F4F2A9DE-E3F9-4A22-B39B-BC9EC06EA0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02433E16-33B6-4178-BD23-55834EC87E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C79D8395-A060-4EF7-99C7-7AFDBB4BD5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69953D2A-3A8D-496B-95EB-F11256270D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07F8B512-58F2-403A-B193-1B1C1C1850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BC407D06-4093-473F-93BB-998D9D7B58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E3E693ED-2C31-41F9-B55B-01A40CED72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B2C0E7DE-A924-451A-A588-3D3E14AC7A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A51D9C66-01C7-4102-AF6C-0D6AC9C721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E11AF1ED-3DAE-4BF4-8FC9-B4C235E11D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46D3C06E-8C22-41E2-9AE7-1B2611AD11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5172EF8C-2710-4652-977E-EDB9EF4864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D8148765-55C1-46CE-9CB7-89F3C43809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A9562EE1-8906-4928-8C50-2855371271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F9EEED5C-F365-4E46-A779-CDB84F5F1B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AE3526A0-0824-4129-B02C-9AD1D37E01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D0A61BB4-86AF-4A2C-A652-65522D4308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BF9B6CBB-8310-447E-B0BC-3969CF1D38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68DA9597-717A-421B-9BF1-AE54087090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183D9EA9-19F7-43F1-88B9-72EA9CF1C6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A9AC149D-35E0-4B35-B633-A7A721D0E0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0EDBA7C1-2DCE-4F29-8E79-890ED8B67F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A1F1DCAF-2515-4980-B122-D436D452D4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45138795-187D-41A6-AB99-47D041A6D7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35A22B9A-46B9-4BFE-8A1A-FDE5F24D10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67F3A09D-90AA-43D2-BB2D-AC51417B35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8517D8FB-EE56-4341-9CDE-A8389AD28E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D0A5A31F-6103-49D7-8164-43E01CE280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2E8D6F00-366F-459B-8991-5B69B250AE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C43D1803-82A9-4152-8C99-D0203902C8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28865F53-8016-4AD2-84AB-5C1EBCEA44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E1F3AAD3-D66A-4474-A8B9-5480EA7C75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AE75DE9D-A97D-4FE9-A5A8-38BF7FC6EE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FF168163-370F-4FB5-99EC-72CCED533F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934FE9AD-7269-4353-8C82-5813FC0D65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CB343B52-7788-4F5C-8544-0D162791D0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9BF0F247-71CB-421D-9705-E05E425141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10622137-6632-4AA7-90D5-89C49544EA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CC91D062-FBE3-4478-9E8C-90F8B9FCCB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3ECFA3E7-C7A2-4348-8619-C157B79C8F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BBC04A47-3BEF-403A-A294-E488DCA5D9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FBF8E6D1-43A1-43B3-BDC6-88212A6CF6B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B04A19A6-FCCE-49F1-BC6C-0AAF380E5A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E05E6A33-60F1-4BBF-B6F1-9225D7AD0F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31E7FADA-C708-46A9-A68A-2C051F7A5D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709A34E7-20EE-41DF-800B-4E3A95487F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1DD582B4-009E-4709-9BFA-BB822AE887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94E893E4-ED75-4148-9CC3-8A6C38D59B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F7888D80-2600-4D6A-8B6F-4C262D5A0F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E47E04CD-162A-449B-8E8F-337C225772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FC1C2430-EA80-4F8C-BC6E-6F05D9E39E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8A4E5D04-F252-4F1F-8E68-D4AA6B51DA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18572A65-0DB1-45BF-87D7-F80A9DDE84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2DB44A67-E2E9-40A2-914A-0A58DC4FC8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FFA6D81F-93B7-4FF1-BB96-DECB818E76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C32B7DC9-27FE-45FB-848D-9EBF2DE8EF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1BA48692-9976-4B84-B000-0B010B8D08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05533ABE-867B-4B4B-B539-EED2E08490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7AE0A8E5-1D57-43C7-99D9-BFB5067736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541BCB3C-F4AE-49AC-8113-3C39065D6E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CF577B9E-B0C9-4F9D-988B-E00F0345D0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93598E0D-D147-4EF6-8582-B4051CBC87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E2E407EF-653D-4023-B154-A6D0627018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5FA358CE-7987-4950-A21D-B47D7CB673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DFBB3DB8-5B9D-4760-BB1B-432AB71C97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7B00AF0B-4128-4AE4-8CF6-A32592DC16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C8D2E42B-DDA5-4EB4-884E-950E6C5B58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8A35C168-7293-485F-8DF4-6C18A205F3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F46FBAFC-E4E5-495D-BD2E-6683CCF544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25DEF0F1-84CC-4862-BB98-609CD5B848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881FE0D6-29AA-4025-8841-9B50DFE5CC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AB847734-9F0A-4AC6-A410-7B9AACCAFA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07C81CE4-BB97-4F99-A7FF-9F5D2652D0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EBBD7750-75B5-43BD-B9B5-05EFF8D1E4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A8ED5080-C43A-4281-9E4B-831EFB3B5C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FBEC373E-4BA8-4AD6-81B1-8BF10B81D6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CB62CEFD-5500-43C6-9229-290368B5EA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E8234FD5-9AEA-41A6-8756-2D3DF8E04D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1E0E76DA-D428-4F24-A3B4-F9C372EAD4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37A31293-A31F-42B9-9D77-04A0A1E7E3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0271DE47-0A43-4896-BA59-599724AF07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4F7EE035-5D3D-4547-B7AD-C0CEE4CEE0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1249F755-A6A7-4108-987E-42156455CC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2AC670B5-1AA1-4B14-A165-7A2E11ACC9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69A3100D-6C8C-4732-913C-51C2DD727D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7C0750F1-B0FC-4CB5-AB42-FB61D003BC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4915EFA2-0760-485B-9BF7-3F5AAFCBB9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375C3C1F-58F6-4770-B1CE-CDB2F70FCA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D29D20E0-F590-48CB-AFC2-8B9E34FFF6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13F22B7A-0A79-46C5-8CAE-5671E91010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373CAE98-F1B7-43FC-B762-073165BC8A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448293BB-7490-4497-B17C-4B88E11D39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CC61EE02-E5C4-4058-881D-7001E6125C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8CB9B4A4-3AAC-488A-ABD2-8DC11D1FED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743BF28D-731A-4C37-9EAB-2CDAD7D96C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A8B45EAC-6559-4F4F-A41C-66E9AA1260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F1EC2ACE-4AE0-4E61-8DCD-7D18C92563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3EABA015-F6D5-4CFC-B577-5F439947DF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2A180865-69C8-40DF-AAA6-D7DF5AEAD6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7DD0FB5B-7AF0-4F5B-8F2F-E0635F158F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F7999E0A-D5B1-4E08-BB8C-9BA40E4228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1786AB12-EB19-4E26-9B3A-604C482627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5489F1DE-D677-4379-BF5C-E0E873E4EE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1A4A1C93-8263-4E82-9091-0FBB85C253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04EF4469-13F2-4C26-B18D-C10F8A678C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5371A823-E1E7-4DF4-ABDA-8628AF32A6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FEA12F97-BD6B-44F1-A80D-6E8032B6CE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544011B8-71A5-426C-85F1-EAD2178716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F2F2F1BD-F4D4-4965-A612-B684B24966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18D69D61-ACF4-42F0-876A-B6A2DFF367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DC3C8658-359D-41C1-B630-5D023B2C7E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FC269039-21ED-4E41-B5C7-AAF00FED3C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7269A132-F419-42C7-BFD7-6C6F6E41DF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0755549D-E066-4A80-A974-C515CDCF15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BD3E11ED-57B3-456F-8A41-C581B61BCB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44FB3DCE-FE9C-4B21-BFA3-DA9C2B3E64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EC63EDCA-12EB-426C-97BF-B3FBED0967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F784F7A5-9B85-4E9D-BFDE-05910B6837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6182A182-986B-4C72-A0FF-5BD36648A3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0D5BE2DC-52E9-4D3A-9386-97309A15AE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37EF629F-B41E-47FA-9162-78423C9CEC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1775D105-0133-4563-90AF-BC33E8848C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7775ED0A-C535-45B4-9652-DB3CFBA501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B8620736-0209-4218-8D4B-DEA64FDCC4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3851D84B-051C-4384-AB3B-E78C238BAD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E7F0811E-37BD-4A83-B0F3-30BA14BF9F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25451253-1D34-4454-9BED-52C9DF08ED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31EE6B27-9D54-4971-806A-63DD8B5FA5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A94658FD-2DC9-41EE-99FE-162E81E86C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6C964262-C2E3-4319-952D-014076E450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5F28B93C-D227-49A9-AC7A-BC03F3C3D30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9859C9BC-14AD-4574-87D2-330D48DB36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4FA00E90-1507-4276-AAC5-C27AAD791A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0747B80D-2886-49B9-8017-BEE045E5CF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DC2EE481-3DE8-4769-B52E-6F069A53FC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F6C2BF4E-8AD1-4842-AD30-3BFB2D0061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4A3AF283-99DE-4C76-BAE6-CB5236821A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66895949-6D9D-47A4-8604-18B474194A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C6F4BBC6-02EA-4D7E-8680-F3F73D8AB4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65E29ACF-72C2-4767-A7E8-79F6709D40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19817EC0-0F2C-4E8E-8A45-983B72F0AF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263D9505-C347-48B0-B46E-6E7E4B547F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37CC9E10-FF1D-410C-A45E-2064CAAA4F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69415DE9-55C5-4FF6-864D-8E4C899664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332AFF8B-FE0A-4DFB-9B45-3E2F3381B8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C7BF14EE-E8C9-422F-BF2E-BDBFA243C5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A75F738F-2FD8-4223-988D-7FEDA02F0C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CEBEB7EF-6BAE-4902-B4FC-674EF2BD5B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269C4C6C-220E-41D2-AEA0-A33D95A133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E15B67E8-733E-49E5-AAB4-396670F80D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39857DC1-6537-465D-A228-0CF1979706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7B83046C-917C-40B3-96B7-4321F337E3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7CAD71F1-D686-40BD-9C6E-8B8CDE2DF6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016D3F31-5059-4F3E-8E46-EDB0A741A0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5B8C38FC-B8ED-4C19-9F10-2857C0F51B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477EEF09-0FF2-4054-B92F-3F3014A6A0D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F1BB530B-F2AA-4100-A7F6-028163F7DE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DCE7DAFA-9F3F-418B-9002-6364D33BDB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21119D9D-E8E9-429D-B10D-1A03DCF8B1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AAEAF712-03A8-4219-A85D-A7A5CB3758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3D7B8D0D-02B8-4876-93DE-7B1019254C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55B0F60B-5EDC-4101-9E0A-973FEAE535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72A96C8F-C170-4BE9-944B-1AB24A7BBC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8AA1791D-E37B-4435-97D0-16DA4C0B64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16E89A94-A103-4B3B-B3AA-754A43EBF2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5B4597A4-15C1-4726-832B-A10ACCC9EB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2DE47383-7F55-40EE-B876-98AF72FD90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3ECE6101-2CF5-48D6-A571-33A62963F8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529A5E15-2507-4E4F-90D0-96B9E8300B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8C99131F-2F24-4215-B51D-D8FFF365A2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0087999A-D232-4430-9177-8816A9EC9B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72693164-EFB2-422F-AECA-CE1574842A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875F3FCE-8761-4B0B-B3DC-746390DDF5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F4732750-D87A-4626-819D-BDE6474C7D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3A3D5AA6-F81F-4174-8F6E-A2BE337563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B08E0AA5-AD99-406C-886B-08A8033299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B59062CF-AE06-4CA7-8161-59A977206B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7D0C8016-36E0-4331-B49F-F08ED8104A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3F39EE6C-2654-4AEE-9415-805022E43A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A9ED92A4-F71D-43D4-9D3A-58AF67AA89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FF1C68AD-DC22-4FAC-9AD3-6A047A1473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DC12CC39-241D-4F63-857A-7C24316DC5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B8AB7A15-C960-433E-83AC-74B0E50893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B59FC55E-B4A0-4CEA-B0EA-DA4BC1B00E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AA4F2C9F-DC3F-4A5B-B4F4-D8498CF20B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F3EC9B6F-462D-4575-851E-7915565697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B2620DF7-D0E5-40B6-9A84-CE870FD2CD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12646DD3-229C-444B-BEF5-D6DC21C614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3F601353-E8A0-422B-AE06-0A298BE211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92BF7D7E-6B6D-4BFE-9F5C-D0BD7A0531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A6C18575-06CA-408D-85A9-92E83578B3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05EEBD73-F971-4973-91BD-42D7597C815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F46D8B95-2C84-4EAD-9622-12E31CBD4C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6BFC00A6-8ACC-4B86-A7E0-5D7744BE3A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38058FA7-F683-47B6-B117-4302685647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0E8A12A6-F990-4A4D-AFB3-25C9CAC3DA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FEAB7B10-BA5A-44CB-8CE1-183E422F09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1BF9CA5A-72BD-4556-A1FC-33E0908B39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20F36803-F987-4DA8-856C-1CE23E10BD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B9A95E4A-5E87-4662-BF59-8C465C8493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A52C6EB5-A35F-401C-A69A-894A209AEA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1770209F-56E3-42AC-8B7F-A563DAC021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6C2BED8C-EBB4-4B06-BE9E-3449EBEDA7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A3106512-E2A8-4CD6-AFB1-924D53669D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A825C1A3-F4A3-4084-B54E-FB9BE8E05C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15F26897-03C5-4F90-82E8-751DEC3E00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F8316471-6E37-4A34-9AA0-69D16D6F26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C034DC31-CE87-4EAA-AD8B-E3C6DC4BA4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D2B72F0D-3C0D-4476-98E9-AC3DF5BCD1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BA9DAA99-FF0B-4FD1-9C88-0DCA4A4A77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5696CDF1-37FA-4903-A8AC-A2E9AD0285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3700E350-A74F-46F3-AD21-EF69C3A85E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A8554E55-E6CA-4A9F-A00A-BA1BD688D9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85A5EF99-BA2A-4BD5-823B-C1CBBFE952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7F23058B-268D-4FF7-939B-471FB0B80F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E352D407-B599-497B-A772-B36AA0E2C1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9C57B423-CDC3-43B3-A505-F8C4448781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4DCF2B0F-2DE8-41FC-A406-C0B61CBC39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4BA5869A-22FC-43EE-90B9-BDC35629386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88031034-4927-42E1-B3E3-52EB14848C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C3C01659-1E9B-47C0-997D-B2533C0C5A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56854AB0-73FD-4EA8-88EA-72792DB244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AD8D8E40-0AE7-4B26-A9FE-0F269850A1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3040D124-F7DA-4B70-A271-D146E0B1327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25F8BD4B-4B05-421F-8596-A610C88149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A205B35F-5033-413F-8A26-FDE6F68A70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DABD6CE8-8BD4-4AA4-9C8C-E5C6660786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90A1C549-1E7A-4AB1-A52E-A743D1ACCA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377BCA8D-649D-45DD-BFC5-DA3AC5B14F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30EDA990-865E-4C94-8F26-FD0500338F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C6A77AE2-5A5A-4639-B4C6-17607224D8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6789B24E-9231-4D93-A5A6-A0370A4499D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91B7E85D-B727-4B8A-8965-FFEA16B7D6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4ABAB34F-FBE5-4F09-9003-7B67CBBB49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219746D5-6866-45F1-A543-FC40DC972E4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052925BE-E39C-4844-905F-91C5638846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88EF97E3-D0C6-40CA-B3D1-41D59610F5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C2CFE053-5D57-45B2-9B1E-870E9280CB2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489C2D4F-388F-4ABE-810F-D001AC2204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85197045-6174-47F8-932F-3F86736B6B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19737432-19DF-4EC1-914F-20212FB00A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688498CB-F403-488F-8159-0C8DD8FE06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18D0CA2C-923B-4469-A4C3-0AEFBC96F6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9AC906C0-BF2F-4E10-86C6-15FFAA8AF60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9CCC2C38-5E3B-4948-9438-FA2394214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E3EE6409-25D4-4C9A-8C5E-62B0E69E81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41BEA708-8D91-45BE-9DBF-A2C0E3EB1C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C1879C85-CA72-45ED-B754-85C1B1170D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83E47011-0D26-45A2-BBE0-5DAC5F19DD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384AFDA5-03AC-4BAD-8DDD-D7E0D13D124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FA6A5E13-6E63-4926-84C0-A664D7CCF9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371579C4-129B-440C-942D-41CE751DFE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1B1788E9-41D9-4F25-991D-15570BD7A2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26820865-B6D2-4E9B-86C6-5706D39BF3D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A34E5D51-8D43-4851-87B3-CEC1EBAA282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B92719CC-F7B4-4C87-83FE-64E0517F2F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B130630A-53A1-4B63-B3A8-03DE6E9830D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C4ACAC72-9816-482A-9E38-B2E45C2EBD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DBA52878-F2CC-4425-BAFA-F8C0DC7559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2DD45133-02B3-4139-8837-41963D114D3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C071C36D-994A-4B6E-9431-60DAF944DA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EA643F13-F7FD-4654-A932-EA71E5FA45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B1990FD7-E3F0-4A1C-97DB-97E92F23D9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AD2FC9CA-756A-4186-A9C5-496EF26B77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63460BE6-95C9-4B79-9277-C92BE2326B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C6080D85-A7C4-4065-B8E0-7CC3F73C72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F171F8DC-F59D-45AA-AB03-188A0DB28E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FE624C42-3163-44D7-95C4-B721AAD9B3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2E7B1799-0FE1-4F38-AC4B-9F107D7CAB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6457BDF3-7189-4079-9A12-3932366C511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B5EEBE9B-60E0-4C04-9D98-76C3081B7B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21753F76-10F0-4D28-B845-6AE7215DA4F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AD433B51-F2A3-48BE-9B97-EB6C43C15DA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0BE0E955-31AC-481B-A3BA-AC8D6EA37F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3BE3E8CC-CEB0-4075-9B94-EBAD9D867A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11B23614-C8FB-491D-8AF9-F9AAF46A82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8D658E76-A779-4627-96C8-AC72DFEA01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B194587D-9580-4DE5-9944-389031C47D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F55B5337-7793-4FF5-B0AD-63785C6D0D9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71B1B043-59FC-457A-96D4-1391BE2315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884E945B-51ED-43CD-BE84-E3DD4CBDF6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88BB44D6-5D4B-4E43-B7E7-B0440D5D02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4057BB0A-7787-45DC-8FDE-26A2EC6B43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001C1198-5E4F-4B34-A1E1-D986AA9E59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26FEAF03-D2EB-4A86-BF72-13328B22768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27D33898-A254-4491-8C83-2E785C8599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87862C65-DDBB-433F-A52C-67F50F1293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39A63CD5-642E-497B-8886-6024E4AD36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817850CD-9041-4A2C-9F6D-3A15699319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957291DE-7EF0-40D8-85C9-74DB3B8164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0955CBC4-2B18-41ED-A370-3E3BA743BA7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4BD87742-9F48-4087-99D6-C8326133EB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2DCC23AD-DB55-4778-84CF-CABF357E1D2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5759B000-0FC1-4B3C-89E5-3551253A72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92E849A6-8F3E-436A-B034-A724BE15A1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5379E678-90D7-4D9F-91B0-9187ACC433A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8F2A64B0-03A2-4B95-A42D-3AC221AF51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6C23EF45-3E09-406A-93D6-DF18B6123D5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40427E74-A219-4321-828C-A7B8E958EF7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33710AE3-FA8E-4722-9469-41C9EA8355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EA75A9D2-1302-49EE-8C74-DE5434C97A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E95650BD-1EB6-46E9-A7DD-D503384BE56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AD568C52-D9BB-4942-8E31-2D7385A5FE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6B4DEF8A-74DF-416E-A169-19334535B11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3F6BBCF3-C6B3-4992-968A-2B2FB88C52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732CD486-F440-492F-92E8-E2424142AC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FD2CE1BF-D12F-436F-8A70-21DCB94892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AC447AE8-F50B-43A6-91BB-E426E39396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9458FDA0-B217-4586-82BB-D82BBAFFA68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3D96C18D-848D-4364-A982-973CD34D75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988C4096-D4FB-48A4-A631-E6FD230114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CA57623D-D815-4A5D-B445-EDE261B563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7F231841-7247-4F4B-B358-6B103A3118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7BF8508D-06CC-4D3B-A64C-2878CE5A1AA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F1546C65-713F-4310-B306-F1FEEB04B0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07FC03AF-D686-4D17-AF04-6CF9BCED7AC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6F86C98A-52AB-49A4-A156-7288EDA3BB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39D4899F-A0EB-4AB2-A06A-650014AD9C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B21B3B3D-C6AD-42CE-8C4F-8CA435AADA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7238DEB1-5563-4710-AF64-2C419EB448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B68478B6-F4EC-497C-A095-602CD1C7B8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06BB4667-5EE7-4DB7-B553-E1E55109CBE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4022DA0E-D250-4E30-AC9C-011D020B002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4B9D2B68-9923-404F-A96D-71203C7FACE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99620089-55F2-4BE0-8C12-58B6512DD8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7610D1B5-8BE3-428A-9A06-7DC784D516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9B70808F-9322-4784-9FA5-341AFBEC21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2EDBF244-7225-4E0B-8214-6D628D21554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735463EF-4129-49DF-9BEF-85EC534C4A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8223BAD0-2A12-4211-A717-561DB173E1E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B931832D-4474-47A3-BCDE-CD441E224B9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3A09C7C1-3F88-4882-8634-8D0620054E3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24C6FD55-82EA-4C6D-BB24-277DDB85AA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42961717-D372-4936-BDEC-B484457478B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5E9474C4-09BE-4562-9C70-D45B76C383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19156FC3-1508-4025-AD21-106787B008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FA49B793-9F66-4030-A2EA-46F0C7565A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CB931155-030D-4075-BB7E-AC3E1F85B7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048692D7-5DB6-442C-BD66-203A2D7B8D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CFD5A83A-E01F-4214-9366-165C1571B8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B2A7ECF5-88F0-4FC2-BD0D-6C922D5A88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5511D5AF-6C1A-4ECB-8EA1-C5FEA37383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FF9AD74A-CC0D-46C2-ADEE-FCBB6EFF961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F03C5D97-90F4-4832-8939-2A32F925271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4FFD137B-5BA8-48F6-A2FB-ED25831D9FF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B41E2314-1459-42EB-853E-CDEF94A1562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36A0E1F5-36B3-44BD-95D2-EA64177202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B51DEB61-935A-47D5-B054-440D6B15E5E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2C9FC574-D132-451C-8523-B774769B77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789CC79D-1895-4C6B-9017-432DC77859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9405EA5F-2BFC-44CC-9BFC-7DA2C82C50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795CD24F-3761-4738-A8EF-91D2EA32B4E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4AE72FBF-C8B3-4427-B3A6-E729827DE2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DFFEF032-A2A5-447B-ADCA-09463CEE66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8BC4474F-0ACF-4314-801F-7015B0230D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3CA953F7-CB7D-4C5A-8727-6723B22935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EC4391A6-B604-4155-90B5-75066579A8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E00B59CF-74D5-4F12-A71D-D81C7350C6A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4765E3C8-9C2F-40FB-A215-DBB7AFE3B5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919D6209-7DEE-41D3-AF6E-593A920AE6A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2DF84833-2C5E-485E-A320-3D4FA8317D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40957117-9C5B-4DF1-95D9-892F2730E0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A6F4EC2F-BA40-45D7-8984-016BD21E85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687358A2-7063-495A-B003-F2D96B7090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6BC1CB11-E29B-4AD8-AF35-7D69E268D9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3A53DC77-0C88-4C47-93E6-8BF144A599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FC6E393A-882C-43DF-9FDA-84899D099F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5DF20298-D78B-43B5-871B-EFBD205670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43083087-EE42-4E54-9AD9-E9FE717B926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3FEFE672-34CD-48C6-9C2A-A1E0EEB2CA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E775D8F4-1BA9-49D1-94C5-218301351B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28F15064-E521-4594-A7BD-3336613F33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FF63035A-3AF0-4B8C-AD62-8D906CD541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B09C8004-C0F0-4CDE-A7BD-ED3459DD15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77584B8F-E5E2-4598-B17D-5A93D2A0A1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DBB47DB2-4C51-47D3-9508-E20745F8CC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8A4399A2-9643-40A7-ADCE-B97AD670F7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0BA3F141-44E3-4F69-A5AB-E219891C81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4D215C25-E3BD-4138-BE00-247F2B9B3E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0A47B2B4-6C71-43E9-B78F-6D8A5EA689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FD5411B7-E7CF-4D16-A496-9B9BAD8F72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6A1C9FC1-8B45-47DA-B315-C970838F34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0C0520DA-9201-418A-88F8-D0329845A6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AC1736CF-6CE5-4E49-B4E9-E01415A9A2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E59641B0-432E-430E-87E0-12F0187890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E5328B39-6795-4034-8DFC-A1A371973E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6055F31D-F820-4E0C-B893-A2BA6F4619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2518ECF9-85E4-4659-9F7C-4598CCE700E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28AC8CC1-2F0F-47E4-98C0-23965DD1123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E8665B1B-1F45-4A9F-9402-7FDB742C3E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3192E97F-C7A6-4ACE-863F-3A30586DFF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6F4F5F50-C558-432A-9494-40147AA03CC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0A10AB75-914E-4079-B2BD-2594344EED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2861DFE5-1058-4AFC-B54B-FBA31BA6F5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833782FF-5F50-4F76-945D-D42474C77B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CD985287-218D-4445-9B56-1A1C10AB5C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B078736E-015A-4424-AC36-3DBE25047F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2FA7B0C3-F446-424A-9ADA-EE86B670C1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B2BDC3E5-EDA5-4308-9C20-1897B73A87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7BE1A261-AE50-4EE5-A4F6-85D0C1C01C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96DBE94F-EFBE-4B6B-8A53-AC2362D8C8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B2D5CF4D-B9EE-4826-8FE7-16E797F9A6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55FF6501-8B25-4819-82AB-B20BE33DD19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85D4F8CB-E280-4DC2-BCBB-C2DBB67A94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A7B65332-3338-46FC-84FA-295951493D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C716B1F5-D384-4767-8CFB-540360B521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3950B8E0-081C-4B26-B4C7-C209F0B749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AC967926-F604-44BD-A13C-E13318EF9C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7AE134CF-019A-48CC-975E-D3F679EDC6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AD1D68A5-FE5D-4406-BDB2-9232DD159E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EAF43913-CD1C-4A50-8268-784797CB37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7F1E3655-06CE-42DE-BAA4-FD48E799E2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04EFD5EE-3ADB-4D0A-8477-838094FBF84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ED85804C-9A28-44A7-8A5A-0E57C20C38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07CE4A0B-D974-4EC4-B82C-01B97D7281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D0D57834-760D-483C-96F8-A04439E0DF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BA3B0280-677A-4923-A243-551A85EA2F7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4D6F4304-6662-4D5A-8E57-12A7940B1C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48DFB19E-34A6-48FF-BC32-AB1F861764E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DC8699B3-C533-4ACE-B9F7-9ADB47A93EC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D28C5CCF-7F2B-459A-9952-01E6B6CA13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AD888A2C-3C54-430A-A34A-2487CC3B51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D8211D6F-B1BE-4DAC-85BB-789EFE69195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778FB824-521B-4682-A86F-F93925F52B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4A7BD561-C565-488A-A82D-120621A47D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266E3492-5D40-4780-97AD-F26373DD11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65B4C12F-FA05-4CA5-8406-B3431A882E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C9A69227-C785-4DCD-A451-683C20FC5A5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5F776EC3-B4E5-4D6F-AAF8-45E5FF4A61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12EB7DFD-C7CE-46B6-8FDE-162D25EA79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8B07A774-1915-49B0-9788-D77140413C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77CBA045-46E0-4D10-9CD9-EB39E998EB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D0D8F51B-EC7E-4BBD-B3DB-A2525CD0D7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576E1B1E-FCEB-4615-A6DA-B7456FBCD3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0A385C9A-B523-42FC-977F-47119DA20F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AEF42366-601E-4CF3-97FA-8C8D689344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BE6E33FE-BCBF-4F1F-BF6A-635225331C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A9174614-EF0F-468B-94EF-F5E92AE958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040DAE5C-EB00-4DFE-88D4-CB87341065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2BF53160-1585-40EA-92E4-40A040E5E2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D1E491AF-5E13-4F0B-90E9-7A1C27682F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882B5525-071C-41FB-9D44-432CC48905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7037B51C-95A2-477C-A638-35B5075B41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0A7EF427-6DDD-49A4-BFE5-ABFA51011F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A2175FF2-B3DF-4FEE-940C-7BD4559ED4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2794D12E-97CD-40A2-951B-5BCBE7E8C3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E9F9934C-5C9A-453E-844A-88600FDD97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FC0B0C08-0D26-45AA-B1B1-6BF38B6F32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ED1421ED-80EE-4DC0-A94E-CFDADEE841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1B1B053F-ACE2-4ECE-9A70-0306EDA250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4969041D-EAAC-45FC-A4C3-689757BB52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05D88DE1-8717-4C96-811C-367E4955B6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4B6ECA49-AD1C-49BD-8269-667B5F3A76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1ECBD1AB-6198-4B49-B1FB-AFE79AC891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4DE9E043-7CE7-43FD-B747-5F9E162D23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039BC5DC-2505-4FC9-8849-1602FE8B5D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8A8F2649-0F09-42DC-9C66-1FC2288218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5E012C41-A603-4B9F-84F9-A272CFB17E3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5D1A7CF5-3F25-4FA3-A374-3A4E96F52E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8C830B9F-5E6C-46CC-8C93-FD0C4E9046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F5BF89E2-FF2B-4FAB-B35A-BBB47BD87B8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72B952E9-3DCD-4067-8FB4-7DFD3034BBC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3B9DBAA1-83A0-460B-ACE2-A6407EC658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ADBC0A7D-0601-4D42-A9D7-A976211FDD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B77E29AC-6D4C-4A50-93F6-004E308A15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5AEC4DC7-3B8B-40ED-BEDD-80C61CFE1D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69E85649-8CA1-4816-BCF6-A79C5277A2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5A7420DC-4646-4608-A821-997F781AC2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757CCAB8-323D-4E1F-A8F7-DD9B15FD21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319F91EE-3120-4AC5-BA34-1546BCABF1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D567627D-6D5A-4D2F-99A9-325A6F35D0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F1C2F63B-4B68-4D10-B17B-87A22C4145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559D191F-795A-4909-9150-FF98B8DA38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42F3FA62-E8B1-44F0-85F1-3CE18EEF5E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B53488B3-956C-4E25-B31C-596BE81D49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691E70EE-B25D-4FCE-91F1-8071FDF634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FEA03235-AB16-4076-B031-9F53D6212A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24A6F75F-A1FD-4EA0-AC8F-F9978DE4E8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872500AC-9A8E-4772-BFB3-E483A6B4A4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83F1C2CE-91AC-4BD0-AAA6-D2C4AC922E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BEB1C638-55BD-4E24-B6B5-DC3BA074D2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78B86594-631B-4872-A162-6157A04A7F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0E693979-A94E-44B9-9CCE-B1A3EEC72F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58CBCD5A-E796-474A-91ED-E2868BC626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C65393CF-F7F4-48AF-B5A8-D593175BE9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4A52EED5-D357-4099-9547-04934535BB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0D995163-ECF1-4ABE-B2BA-67AC2D2B4B2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3846B74B-E718-4258-95E0-7084A7203A8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486DB939-B1A8-45E7-80C8-D67DB5CDF3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E0AE79B4-4148-415C-A5D9-25B05E6B76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143F61D7-8236-4DD9-8808-42CFD6DE91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33AB229A-8DBF-4F3C-9F12-575ACCFFFDC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123038E0-6169-4476-B000-18C1C585AC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8C41EA78-FBB4-4DB7-876D-CCD9410B85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AB4274AB-36A3-440B-B7D5-468B9DF778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8A6E00CE-B438-4A61-A00D-BFF6EE71AA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F8847B99-A1F5-443B-A31A-D61E99B5A4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C319851C-A11E-43BE-BD78-E4A603342E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A76E85B1-0E57-417D-8DB5-3B8421E6FF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A6E45792-F988-4B48-A4CB-71B94D8133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F1A20AFC-ED29-46D7-B4AF-1277111D75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36FAF3E6-A67B-4B74-A79E-6EED568700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EF7E9AB2-6B9E-4B13-B6D7-7710BD27A4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95A34C81-4A05-4CBF-9AF2-2502ABB52C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898C5E85-B5AC-4096-80F4-27BD3CCF8E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C0ADE77F-384C-46FE-ADCE-4979B10372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38F65446-4607-461D-B3DD-B51E550B19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28C58896-C178-4600-B823-603C22826D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91E75D9E-F6A1-4F0C-8FCA-8B1F9A217A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306300DE-4708-41D5-9972-C84E33B919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20076E2A-94EF-4739-8C01-AE18EC83DE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E903185E-2337-43C8-A60E-2B9BE52630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DC3D1FD8-CAD0-4CA6-B0B1-45055F8E57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14B81A92-2DA5-4F51-9A3E-B853C6E5CB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9FBF0793-1A0F-4602-9F93-AAC58065D4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AF52D5CE-7C45-4EA1-9225-A8A8C39241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096C9239-546A-4FF4-A4C6-2FA1DBC0C37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87BF37D3-80D2-4411-A2CA-A3D88E0307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99879ABE-45E5-435A-BC83-3E438B7595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29947217-1149-49D5-A352-355DB80501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5568CF52-74E3-4864-8253-F1FFE19E3F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F5C0816F-753B-4976-8132-123C3ABD69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1C35A45B-6D20-4299-88F8-9D17B6B00A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736B30FF-9995-4BA5-90D4-0147272855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85CFC800-A0AC-4A52-85C2-2618193FEC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805E6654-AD9B-4C61-A193-63E843E37C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B4A30570-8D16-4191-8D15-29F0FB5738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2F901FF4-21B3-4ACD-8EFE-A64D17200A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6166C934-1AF0-4DC7-9193-8A4F457B2F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F3D3D535-6C3D-4F36-9DA1-AAAE3C274A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0E2EC40E-F981-40D9-9751-23909488DB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BE325D3D-3666-4D4C-8BC8-D7F8BEE744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1060B556-8613-4AE9-8FDC-B075614AE1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833DAA52-B63D-4B26-B00E-45D07928CB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0BD0163B-532C-4379-87E1-A46E476AB8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FD0B2775-341D-4753-8AF3-47C7992A2A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467DE2E0-95F6-44B6-8B5E-21356BC7CC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5987C979-51F0-4BB6-91D2-068573B5E8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9FED9055-8847-4916-AE02-FED1215DBC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6F108040-3BCD-495D-A795-7EBFA518CB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A3BD7BAB-69A4-4EA0-97CF-8BD0B686CD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403D0140-0DF4-4C84-910A-D30918C2D5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665F6CA9-3384-4035-8E5C-552D77F26E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33E89A1D-5EFC-450E-AD1A-3597E78642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4C394C58-7CC5-4225-8B3A-7EA5D2964F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08EDE575-4260-40C9-B559-588D1D53AE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F713F2BD-D780-4009-B6F0-BDAD4D1B5B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5BEC43A3-A58C-4F2A-9927-ABB92C32A1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55AE0189-B632-4527-8BC7-F7DEE277DF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765BA2EF-4F41-4036-95CC-084431B869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7D3BBFB0-E93C-4A15-A3B5-C6B055CB1D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A2438814-6466-4CBA-AC9B-1B1604700A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224D9C30-F317-4A7E-B922-91AB85F41F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AF88D88E-D686-4584-BE86-9036A536F7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F8294DFF-D33C-4682-AC9C-F2F95D7A5E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1B3530C7-BEA7-4886-87F6-111B23021E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F5BD04B4-B0AF-442C-80C7-B1A66DF2B2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5535C24B-C2E6-4411-B8FA-E9B0DDF82A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82FC6BF4-6B2A-4AF2-9FFF-EDB641B167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3300EF91-DEEE-4381-991C-B35F69E81F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914CF832-F6A7-471A-9E9E-17D4ED33E0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27798D66-0314-48A3-8B78-B4A93F80C6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F608A283-4A34-40B2-8860-EBA7678D57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E44F3B60-E7EB-4A40-9A69-08FC5BF21F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2760222E-070D-40DE-80A4-B9405D047D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950A4E2E-7843-44AF-AE9D-D0CBCDFCBE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56E1DA0E-238D-4651-B968-DF591AC3E0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6806DD6A-DE02-49CF-BA8D-FFB043C9E6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9017CCBC-51F0-4D82-992F-246BD31256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E8E7F5F4-2860-487F-8AFE-A07C673C61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0412E0B4-91DD-4111-835F-C2DAA1BD32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96C7AF33-FBE8-468A-B052-6BAF9BC53D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9B870089-97AB-46C7-ACBF-F4813E1E01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C713F21B-9BE9-4754-93CA-5197310EC0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AE26A322-27A0-482C-A814-3F5937465D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CFFC255C-F302-4E65-9287-74D60C8153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7B050457-AA82-4E9C-90B3-9C57BC6CA9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E6CBFB72-25B7-41E6-A3F0-A51A49AC56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EFD6C8FA-B8F7-4F42-9200-FACA1B897A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7847F14C-C218-48D3-8D2C-7888BC05EB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DD3AE858-262E-4BB6-83BD-8ABC54DBC4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F2CC009A-EE1E-4154-B51E-A89DC4F7C4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D564EA44-4E36-4BCD-B34A-2AB67784F5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E68060BF-D09C-42B1-AFB3-E38C0EA930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28B9A936-89C4-479E-8119-492C3FE196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F3198B2F-E0A6-4672-BD3D-D77D0E10AF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A4521AFE-FBDE-4BE1-91F8-B5406D09F7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17986895-C480-4A5B-A5BC-D25D3DB2D8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DA5CA3D0-0833-4F0E-9F67-9521ED775B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C41EB389-F2A8-467E-87C7-264F38C00F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BC544986-C90D-45F5-A486-1EA6F5E5E7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4A4B4364-334C-4614-8BEE-1B537D0023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676521C5-E5C0-4400-B3DD-960B180391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8E72914F-4A95-47CB-BDFF-099DBCEC4A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FD88B903-2ACE-492A-BFBC-70C940E911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68843B6A-B632-4390-8739-74C4828CDC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BD620603-E44B-4A03-A9AF-2511AE9127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5A7A1BA8-BDB5-44F5-9144-FAD47B40C0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23D829EB-A2EF-4B2A-AB0E-9CA1D8EF2B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367DFD87-A05B-4957-B198-E19B306DEF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5A3C0F57-D1D8-401E-AA49-E3D50A8EE0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2C3DD23D-166B-4EB2-901C-4B27592D2D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49C441E7-E398-425D-BC53-3BD55B1E11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43AFD438-79B1-42CB-8EF6-AFB808F958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07475F9C-F6EA-495D-B459-3F2177C4560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A9EBE0CE-293C-45BB-BD26-C7B0432265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F5215FEE-6562-4116-9FF7-516873DCA5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CD1B1F05-D3E1-4DD0-BA86-998373117B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F5AD9D9D-6E34-4CD4-B111-367801835C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2AA94EE2-976B-4823-9AEC-29C5DA5805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CEE21F01-53E5-46B0-AC31-9F5FC2E741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467965C1-D2C8-463C-AB3E-46A9A9867BD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CA8DC997-65BB-439D-B670-81700892AF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1AD38AC1-B87C-4A6F-A0A8-6B0994C424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C73FA0BE-FB0E-44C6-A1CF-E245EC5A97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A1DE55AD-A964-44B4-B30B-F25E4BDC20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28A8961A-4E3E-4E2D-8B4A-B9F46FE6DB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1D8B25CE-ED4A-4882-BFBD-385B0FFF9E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5F453B6E-D7CD-45E7-8D2D-52DA3C6E38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FC43ADEC-89FA-4635-A308-C33E714F84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9E1ED294-C65E-4709-80C2-5D0D9426BB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E94BCB58-E58A-40B5-9675-06AE1EA18B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D88DE9B1-2A63-4AA6-BA43-823BBAB945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B330FDC0-7D3C-4506-B66C-71E1606648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0C32F073-E74A-4907-B373-AE07F0E903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2E68C81D-6C5C-4647-B71A-C7BD224274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798131D2-B0DA-4455-A693-A8045E4D88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C5C28211-7414-4572-A94B-CCD20C79E9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B06E0388-7DD0-4781-8B1F-36CA5B3E94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983C35E3-DA21-431C-BA5D-9CF81B6DF7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EBCC83C8-7A41-4F2D-8D6C-8D5F5A8D48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B2D3C50B-1F20-47CD-B871-5F90E22795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DC9C87AF-3C9E-4C8F-B57B-E7E77F8482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E2652C5B-30C6-440D-9B1B-6467AD45F7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2DFC18BD-EFCF-45C2-8AFB-B5A62A7093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AF2043BB-6242-41B8-B039-80911AA91F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2B14A334-EF4B-465E-9140-4204B4A239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9765CFF2-BDF1-49C4-8AD3-BB8D8FC7D78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3FC6485F-56B8-457C-8016-52E338AF5C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40A1B4C9-1F5C-4160-86BD-49A221BEA2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6AE01F49-8ED7-467D-86D1-BA295480C0B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3D18D44E-484F-439F-BDC4-BB53ABFC1F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7331B00E-2787-4BCD-9771-F5CC0C3FC1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A598E30F-67D4-47D0-9D55-BDE01206BC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8A011056-521D-43F3-94AB-1BF4286C8A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9DF8F39F-3B3B-4D52-BBF3-64E95B7353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0F1A06C5-5432-4050-B84A-B86B928277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E274DCCF-47CE-4F0C-B747-766D5E0CF9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A30E27A1-29F7-493C-BDF5-B8AA2CE9D9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45E483BE-3123-44F6-8DAF-3AD036A959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78D1F0B5-C6D2-4443-B0EC-41133C461B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E206BFDF-55BA-4F78-973E-2F039590AC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0C7438CC-09FB-4CDF-9264-52E5C9E361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7DE4204D-95FD-43BA-85EB-76E48B7F57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D9FF19F3-2C90-4A92-A730-119B7B7109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B45BDA4A-D938-4013-A840-648F83C866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291CD99D-45A6-4CFF-8E6F-4FAB5F6A5D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8249D400-A2F5-4EDD-9C55-144ED9B36E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B06022A5-3B1F-438A-8EC6-74CD5B8B52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88E620B6-D759-42FB-9CC1-E7F58EC2A8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3D3232B7-7A5B-41C4-B7F2-8D5FF31A41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FCB85AAB-1034-4B45-8E6F-62186E4B1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321E6CD6-02AA-482D-97F1-A747F8CEBD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7807FCD5-FCE6-4B5D-800B-CB9F99A9D9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E4F9DF2B-41B9-4422-AD18-2F41B0FE4F3F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313ACC59-C405-4D86-A552-DD009B94444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535598F1-B72C-4A10-A161-2ABE06CFD7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4B0E70F7-F194-4E20-9BC8-A4CB372648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A8E9FC52-915A-484C-B4F3-9515A8D9993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2A88C28D-92D8-467A-8B62-5C0489B7C8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22886CCD-C26F-4EEF-9746-7FDD110F9E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943C3F52-414E-4EB1-90F1-E46DE1BE92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7B018CFB-A6E5-4111-B99E-4ABEE8D486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8B5A8F82-52AF-44E6-9889-3F5ADA947C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7336D3E2-6764-4546-8643-A11386A72A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1FBA3878-9C15-434C-A43D-4284692198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4C08DC47-3FF8-4EDF-BC37-81B1F7BB09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5FF917B0-856A-4852-9A6A-C841421D35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5B518A0A-994D-42F6-B3DF-04C85D9CDC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3BD1FBF3-2DB2-4306-8E88-D0089EFDED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3B865DAD-AABF-4B36-AB92-6729931227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97AB78E8-C82F-4EC9-8884-8A1FFB4FB9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BECBDE96-394E-4174-9C1E-B7FFB31ACE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5BF00B00-813D-481F-A92A-30ECBEB2B3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3DFDF2F6-52EC-48A8-9BEE-354D804AE5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8C19A669-5405-4DFA-B33B-40592BE2E9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13DEB4BA-588F-424A-8BC8-DE546423BC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1489FCE3-F57C-4CD6-BB4C-EC4F585A7A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F4F32EE1-14B1-4575-9615-2774773137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5811C6D4-B6BC-45DC-9A32-9AC17945EC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E1B49852-B4FC-4622-9EFD-CBD4B0ED6E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59127D4B-1A51-4796-A2DC-0264E2AB8E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0412DEB1-3CFD-4241-A690-19E4659289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9371C6D3-72E3-4676-BBD0-D6D4E63C87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464E4738-6B23-4B05-9677-1B2D6EF6BF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00D3BC69-5803-40C0-A092-6F45316E20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3215A28D-380B-462D-926D-1A7082DD18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8FC3D51B-D5B8-4FC4-BACA-23E5C27134A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43AEA020-8049-46ED-BD9E-B4FFA6147D4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DE0B6779-803F-4D19-8EA8-6C55EC26A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2A858466-FCF6-46E3-B140-615F1884DE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A14221F3-FAB8-4255-99CB-8E4441FB0F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53620DF9-4133-47BB-8396-FCFE331B00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85353DC3-D14F-454E-BED7-4F450E969A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324E87F3-2A28-4820-8189-B88C25D261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EE513C02-DF03-4DBC-87ED-1243BA19F1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B64A0235-9C6D-45BA-86DB-2E815E44BB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7D97A636-5EA8-477F-AC20-07E127B544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1885AE9A-16D9-4F2C-8998-C67DABE35A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B0956C1A-35B3-4586-A70D-B27DAE1375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E3625539-927A-45DF-978C-B04A27FCC0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34212423-306A-4EA5-9C7E-FDB04869DB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D9991B2A-7648-4467-B0F2-ECFAA4C5B7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83AC1A0D-FE95-4B1C-9416-305CB52DB4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BE1F6E27-3714-40C9-B0D7-58FCF701D7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735353D8-F3D3-4901-B922-91CC2A99B3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D38461AE-4E6E-4490-B23E-015D7D1BF4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58D1F41F-ED2A-43B3-AF09-33D06DF1AD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3734EBF0-1391-448E-85FB-B1344977FE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AA525429-62B2-4C8B-89AB-B373C8D017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35C130DA-E8A2-4B72-BFC8-097CA247CB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DB0979BA-A7C3-407B-8C8C-6AA2793D91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19812173-0977-469E-98D4-3FE86D5FCF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4D22C311-05C2-4751-B1C0-5FFCAAC11D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64292675-C6D0-4236-8009-4A66FCAD2C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E90C3823-2AA3-4296-A433-745E7C4F854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65CD35C7-50F2-4F19-BC26-54AEF0D401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4DFBA7B7-2C57-4097-B1CD-B27D111CC4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C7409F23-772E-466C-815A-57B7D84685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E3B23DB8-8D9F-4FA8-B082-7B944CFFE9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6610BE11-A162-4C3F-ADA5-AE6404013E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B7458A99-038F-47E7-8EC2-E6F28BB35C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F6F4EB05-7F46-4FF2-8AB6-3670D15E92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40F8AD01-0660-4259-B66B-2751B2CBE9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51D440A4-C642-4671-9A45-FA408A0453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1E851BBB-853E-40E9-84D6-24A524815A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B1A0C7C3-1504-47CC-AD32-5D2349C24E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065DD077-ED4D-4959-920E-32F8D003B9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9D915C11-1DD9-4564-854F-95CA91AF18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2C5FCB5D-A48D-43AE-82A1-4BD7285ECA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DF34F669-6E62-4929-B716-B96CB661C5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32ED1505-01CE-4283-B806-C8AA8C4D11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BC7DA99A-9FB9-4AEF-91CB-3D34C202B4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67DA8C34-E92D-4864-B47A-4BB877378A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388F113C-7258-4ADF-B637-1ACABF6980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134C1752-955A-4B93-9354-2E99D2CCA7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FCBC750D-ED69-471C-80F8-6D007E715B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C336AC9F-13A4-4AA0-9F9D-9CB7519BD9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A9618DAE-E9F7-4B8A-A70F-8A3FD5DAAA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071BC077-9351-421A-AA98-7ED3D7A476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E70CC23B-5169-41AD-A64A-1A86EE3DAF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93DA2AB3-39AB-468B-AE4B-56B70F8AE6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680C7EA-F8F3-4BEE-9703-01B0EDFF03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F4B4A673-04D2-4B7C-BD26-82D76937B3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5A92F775-5309-44A9-9ABE-E89956E55F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4E0ECCD0-D16F-4FA0-B9D6-E4DD53020D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6BF4712B-96BC-4029-B548-6819FD6710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82B8933C-016E-47BA-93B9-752273D635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4FD7A484-7149-4290-8380-F26E12F145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9F99D593-A2BC-4647-9013-3D17B0E853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6FE65D8B-485B-4299-8245-A30FCD6AE2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F55A05DE-8F8A-46FE-9DC4-68F2C11448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31254D90-7621-4FF5-A0B7-9890BFE7B0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C99E9D4F-8550-4535-B9B9-0E5AF267E0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981ECFD6-2742-4C8E-90DD-8B1E61AC0C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E2623E1A-7428-403D-AA1B-E9B853F7BF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0F7CD8BA-64C9-4769-86E2-02ACA9F9E6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EDB1490B-B46F-45A3-A521-1C52926AD3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2E573498-CB97-481A-9EE7-BBDE399F33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07783239-594C-4BC5-AD2D-982CD0487B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4B161AB5-446A-4441-9604-0A6F329828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22FDE8BB-85C6-402E-A3EC-AEC26E52ED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C56DE0D1-365A-42DB-A13F-B2315DFA51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89E32517-854A-4CE4-AC23-7E28C80DB3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DFF02259-7181-4207-8DA9-B171C094F1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9C6D36B2-0D59-4FA3-9256-A8F29D0ECD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D1FCC3E1-3006-482B-99EA-F917A1B048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B5769D1F-15F3-43A6-85B9-C05552C048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60B5BBF2-EFAE-4B92-816F-22275314E3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5402D6E8-AC1F-496D-902D-54B11FB855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26C4566E-CDAA-4F4C-8095-9574A89819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3A0FA1BA-02FE-4E57-AF17-17CD244A80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70E107B1-D487-4560-99AA-A806CDBE90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8043363D-61CF-422A-A14E-58F14B1A11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D6A8BAB7-7292-4A07-81EC-669A5BD68C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53B5F9A5-A5FF-4705-B07C-7BA9088F4EC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A455E5E6-54A8-4CBC-9D05-DCB616DB10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B9553CD9-3550-4583-84EA-35ECCDA3E0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3BDD040F-E4C8-42A3-82F9-EE36EF930C4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0176180E-2803-4F53-95F5-17C2502B3D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93754FB7-49FB-4789-9DB0-9C7D9339A3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14033D98-2701-49D9-B86F-02B1667647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7D2CFC11-F511-4AE4-96A2-A17D057020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A4D5AB19-655F-4C4E-A9E3-03CFF00514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3E922BB0-787E-44EB-8A90-F77953D703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E825519A-5628-42AC-8016-9B381F15C1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F5BC8922-ED59-4C59-9035-F0E635F6A6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1D26CFD6-96E7-4A42-886D-3372982860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47404E50-326C-4EA1-995E-2866A0BFB6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DF0CFC8C-9340-4B24-B1F7-F38E6936F6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146712F4-ABC5-4745-A96B-A0B0803E1A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483B0052-464F-4929-9724-23AB09C492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668E9EA7-5BE3-4CF7-A125-AF26827599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197322A8-9F42-42BF-9E9F-2B2A15392E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955DFF77-9FE6-49EE-837A-06CEF47336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4F10CD53-B148-42C0-8D8C-F15B7EB3D1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74B53A6F-D392-401C-B876-EF8A75A8EB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815AC1AE-E6DB-4D2C-8584-68843DC4B8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1523A639-0F4E-4825-9986-E49793C004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64ADED8C-BFC4-4CCA-862E-815B415D32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0C2E1547-ADD8-4F18-8193-51F81293A4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00C2D0D5-58B2-4D0B-A02B-5B20F9B333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BC5443B0-9555-4C8F-89FF-CCD621DDFD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54879D79-1F99-449A-AB48-24375E9C04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78D35F3D-2F71-49EE-BF1B-0676E1D029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D15EF9FF-40B5-440C-8FB9-F7B9C436A9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B3B10318-A426-4DF6-9BE6-130B811769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58BBB721-FD01-468C-BC7E-226450ED4E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AF15A220-697B-4400-9550-E73EA8F501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8790B206-B5AD-431D-B018-7966EAFFAE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604F031D-B749-4FE7-8C8B-D4ABA16F59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38E16B8A-69D4-4913-93A3-87530D60A0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84DAF129-49BC-4CF5-A2A8-CEF1DC746C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A2CE2B82-FF68-45EC-8030-7B334EBA3B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85877CCB-D6A1-417F-B556-138BB0D0CE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2A1C1FB9-958D-4E2D-A8E8-10CAAF539C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E4B06994-CB5F-43FB-873E-0E7D092BB0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BBAFAD4A-7F18-4533-B095-B955DDF924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B0A671C1-55C0-4E3A-BC50-CA8A1AD6A8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7D23BF20-BDBF-4CBC-80FF-6853E30FEA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696ADBDB-45CB-4D76-AAB4-30130BCFB6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343B45F3-A11C-4DE1-A85F-7FBEC25D09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A11FDEAE-FC2B-4AE7-BAB3-48F19DD452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B8F1EEDD-7AED-4FAA-B443-7F1FEE4E43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41E2DDE3-AEAC-4502-A031-A650AAF68F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490BBFE9-8835-4BEB-9BB8-468121F9D0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560C38D1-26CB-45C0-A5F0-80FA0439C5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4918B7C4-49D6-4544-B5E2-74A3DE6FC8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6CCD1038-A7AD-46C2-A343-BEF560E1A7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BE9488DE-4B19-467C-B181-A11D7C5186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AD8A4933-7DEE-4FED-A239-34A22DCEF8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79BB7DCC-946F-4AEA-AC1B-8FDD94DE8B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7ADC9D9F-D137-4970-AF20-3C696557D6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9FBDEA08-6845-4EDE-883B-6900642A0C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13069973-2A84-4803-9246-6CBE127C68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2310A99B-9FFD-407C-AB9E-521473CD2A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6402029E-D841-4829-8053-AE7D6C9BF0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488DB9C2-A06D-4FC0-B155-96E082341C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F7D5DDCA-D26D-41CB-B1D3-D77EE5FDA7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3F095650-C7A2-4D8A-A3D9-E5107EFCEE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16C31492-87EA-4A27-931F-F8A89EC7DF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934F2E5D-F876-403B-858B-8F79660ADA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B943BA5C-FBC7-4CB5-AEBE-4359137BB3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C5599837-E63B-4FCF-AB5D-60688ED6F7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D6FA1C38-EBDB-4BED-A33F-227806EC82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BF54345B-EBE0-46B7-B46C-C9987AAB12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BC476797-A537-4517-8028-7B6896359C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F41EB401-E428-4C5E-A9A6-5056E8222C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26F0797F-5DCB-44C0-AEC8-66DFBFCA93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1C8AE879-CB60-491A-9554-20B1B17E5D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B08639CB-B1E8-4F10-80D1-A21A7D5C43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798ECD39-F99C-4704-B6DC-CFAD4671F6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FA20C80D-3CB3-43EE-BCD5-996779C12B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D570E05F-4B53-4A90-B061-3312483A90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38C3D390-D0A6-487B-9E2C-A2E1D37072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5FE54549-D64B-4B3D-A945-30674F36FF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AB835706-ED30-4D13-B6B9-8CA1A55F8D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BABB90CC-B055-40DA-B6D4-C2E745C1A3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52FE5846-0359-4004-8A8D-3B4531F5A2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D1B5E6E7-F96B-4079-8AF6-D068A3FE1F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330DF19A-8015-4FB2-9057-F2EC8A5102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1E13A737-70A3-4AE6-ACF0-6B12AE976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18930AE7-07FD-4C7A-9068-EDFA8007D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162F3A19-D4A1-4EA4-A78E-FEEFB352BE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AD78BDDF-CBCC-44E0-8B83-1A5C3A9213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507F6547-94DA-4992-AA6F-092047E3D3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98E71FDC-E6A7-489C-8010-774E597434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AD88CAC8-FBE1-4646-8680-4E306726DA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18B2D9A0-451E-4248-9A2C-A0AEEA9313B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767279FB-C8B0-4DF9-9EAE-FADE1CF60D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231CE0A0-6783-4B3A-853E-7161C25514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AB7563BD-B37D-429B-8DF1-0988DC6CC47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D18EFE44-62C5-4583-B806-0F59119415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79F0A587-D7D4-4E39-BAA6-2E97366236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B6BBB18D-58DE-4694-AE5F-D8D0B74BEE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870DADE5-A120-48E1-A7E2-90ACAE9BD1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69DDFD95-3B2F-43D7-8C4C-16A9AF815F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DCF16199-7E52-413A-A3BB-AAD39438D6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69DE97AB-1478-414E-87A3-A237B2BAF5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824A8C82-98BB-466F-885D-F06A6A7562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1AE9E0E0-E65D-4578-A2D6-551EAA1E3C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85E7813B-8CF4-4815-BBC7-41CF9B3BD8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959F526D-2EE1-451C-A56A-6A6E4F3879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3AC0FEF7-5EBC-4AA1-A313-08C27FA221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748E841E-A101-4FF9-AA81-4769717AED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5D4A5C76-92F0-4D05-89B4-749A805299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E96B952E-A86F-4155-9953-E03C15B79E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B129EA5E-3138-4B6F-8217-26FFD348ED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EA308337-DE00-4C34-BCA4-0EFDDD078C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5A08AD17-67B8-4673-A3B5-D9DCF27238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D2E3A3F0-FD33-4FE9-871F-A0D015EAD8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C29E8336-0F57-4533-96C1-DA7E4233F6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7C75EFA2-2BE0-46AB-8A20-A7E464A88B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5DD819B4-F825-4EBB-B2F8-D296BECDF5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6AA97D06-F13C-4F76-9C04-FC86A7FDC7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AB9D554E-C266-4120-AC18-18C37A11F4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933D3013-9CD7-4711-8F5F-64E1C5362C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0813EED8-E270-4DD0-AEE2-378B77BF79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128EDE9A-E2A6-4DB5-BCEA-544A9CE907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9F7233BA-4C95-464A-B205-1760EDADD4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E36AA088-D84C-41F1-86F3-1D1264F26F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67D02179-B284-48EC-9E6B-E9504B0E1C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FC727A54-BB31-4D4F-B0C8-57F2E5DB2B8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42660910-F7A1-4D25-A48C-A6C905F563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31B7D945-057C-4402-BAA8-AD53296E4B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5B4D5B67-4607-4135-9B41-EC4E8E29DA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3ED18F85-F488-4B28-8888-75CADC8E55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FF95F550-F9D5-4A12-8CD8-F537CF8149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62F3200F-E36A-4A54-B225-A19F65AFD9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35769C9E-0314-47B8-9A6D-F41B5EEFC5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6156D60A-FFB9-4F1E-94A3-CDACB743B7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DD75A73A-F98B-4C52-98D3-2044B11600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D0D2D273-C064-4E38-9C5C-4E26AC4C8A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5618C1B4-E0E4-466F-9112-80C765FB58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6542562C-A697-4B1D-80DE-17A310E554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7BC75AC8-DAE0-41B7-A953-7E3D553BC0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C9277265-8C14-43DE-AC2C-119127501C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8211B9B6-8C95-4319-B802-0411294ADD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D5DA9700-1AD8-4138-A4F8-EBC41B6C83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CE6EEA65-91CE-4A77-9967-406A4A1B2E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315EDF65-0F51-4610-B955-EE68EADAFA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7204797F-C869-47B7-9B4F-92BD49093E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5AE37CA4-C823-4F28-8C65-550AB7EC2B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573A45AF-B4BC-4AAB-955F-875065C4F7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7A28DEC9-4232-42AA-9BA7-DABB0C53CB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8A561EC3-30CC-43C4-88BE-830898D059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639DEA79-1FB3-44CD-9493-830B34493A1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B2C0BC77-3902-4296-9156-9F9AA2C881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451FE390-C745-4790-911C-81C9BDE882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0DC39951-3970-4A12-8108-4F471012ED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70982377-A488-46B8-9B55-81BEF8FB24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6B1D40E0-D3F6-44A1-B9E5-37FE0393B3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B8E21417-2333-418E-ACB8-34E834250E5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AF27AAB2-7E49-4273-8410-400D1DF280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96CA8EAA-24AA-4B68-A4C9-28ACC0820B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99256147-0E8F-47D2-8BA0-3B94D86ACC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B91491A4-4FC7-4734-BAAA-883B93A5F5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44FCF8A5-040B-453C-8FD7-ECF46663C4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E286791F-7D32-4A08-B9AE-BE64C57983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C162C55C-DA49-4D74-9292-2497F5DA11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2D9A5800-D5D7-49F8-9C17-FF48DEFBF3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F2CE60D1-2BE4-46BE-8DCB-8181913F3C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BB888D1C-4B11-4542-8D51-62EB67DE56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EF99B7AE-F686-4AA1-A44C-AB9F0A1FD2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892DF624-7B5B-456A-89E3-FFF76DCAF6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A1D8F465-4B35-442E-B9C9-E4DC48B471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465C870F-67FA-420E-B7D0-445265949E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4735E74F-7B75-4063-BE43-BADC71BCCC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E31F2833-1134-4291-9790-B48AF8314E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DEB03D13-B06B-427F-A562-A1538622FB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1DE86952-1690-441B-8A1B-BDC2CEF7D6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A5CFFD11-8507-47C6-AB4D-4B6F2E9410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6170E57A-11AF-4520-BD78-36049970E9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380EC013-6F8A-4C19-A366-D5038AD3F7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E98DD072-C71C-4984-8CEE-03646E5641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DD52C9D4-561C-4D82-B6CA-850A6E234C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43325299-AD0E-43AF-899D-22B8BCD12E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A0CD8067-72B1-45AE-9288-933C11BF66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61A5BC87-F847-4A7A-B8BC-BBDFD315E1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DF532536-325F-4ABF-B040-08CD96FB3B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39BFD25C-4E7C-4325-A056-FEF37FA932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0B84B19B-4DC3-44DE-BBE7-72EF42FDB0B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BCCC58D2-529A-4255-9CD6-D365035A0FF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8E794795-5D64-423D-A417-5FF1985DE2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12732913-6EF3-43B6-8CE8-D2A163329A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A6D416F5-A0C8-4EC8-BCFE-14427736DB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C8DD0C56-87BF-4FA1-97EC-EC884BCB39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ACEB8295-1261-491D-BB15-1426E19AF4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74BD67CA-C2C2-4EF1-9B17-96A1E44B05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912F7FEB-A281-4545-92EC-522E555D42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7B4B522E-4598-4C4C-BE4F-3054C601F3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1AAD90C8-F030-411F-AC15-8A0EF086DB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84BE6688-1856-4DF4-B7A6-AA683D119E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D8537191-82C1-447B-95B8-54F75C3BF4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DF9C3B74-F8F3-4967-8D12-2B1C5BE174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6339A93D-9B37-4A2C-BC9C-5D33D9783F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958EC267-D33C-48B8-9510-131E1DDA5E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A5D4E481-90AC-481F-85C8-C4FC8C157B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90C6DA41-58E5-4185-A108-7F58EF8862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F0AA47AD-12ED-4AC2-89CB-DF2FD04D77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3C0377BB-7259-4A26-AE18-1B166128AA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C9F5DCD2-0882-4D6B-9876-FDFAFB8C57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162869A0-18DD-462A-BD49-53A985292F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BD93C22D-DDF1-46DD-B09A-B01436DA5C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8BAAC82B-EA01-4554-954D-2412A8BEBA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95B6EBF8-222D-42AA-8BAC-D19C28AFDB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C14FAA91-4521-40A5-AA3C-84BE7458A8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8CB8F230-079C-4CB5-B25E-561298F6E4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B9A011D2-A44D-47C4-A4A5-43D07869DD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D3E3102F-D641-4D71-AE46-5869E535D9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95A5013B-25D2-4261-890B-3C157A49D4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D457B7BB-A73A-4135-A577-F57AED369F0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25CABE33-6C86-4FE6-98B6-685A960223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DC4A750E-8FA8-4614-929A-2D92C73D53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0C027C4F-22BE-4006-A11B-D17804E7E7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BD7A6552-887A-4C33-B808-A97E888F71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D11592C5-E41D-47E1-BC34-1924A352C0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7296D29F-F38F-467B-92C7-B279D89FB7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6812728D-9EF5-4A68-B12A-B253F0CF9D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DF1DF1D8-1841-4D59-944D-485C227C8A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D2AB837A-43A7-4D40-835E-3F0A627122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5B0C7482-764E-4F44-A686-9FDDE64F6D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283247E2-90C7-42F2-92F0-01DBD4993D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6695ADFD-2111-4BB5-A709-62FD10CBB8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70A3D761-3097-4862-A67D-E2240B7A74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7CA8913A-6E73-478A-9522-54F90DBA80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995B8D4C-613B-43C1-B446-1D850B6153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C9457FB9-3919-4908-BF48-D58D3B5B01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0726DF7D-D9F5-4EE4-BFE1-FF8C61B0D3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900B4F8E-2340-46BE-AEF9-2D1A2F802C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91267A61-D6A1-4D09-9A04-3D3DA5298A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B98524BC-7A07-4CC7-89B4-0AE2E94A33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1437184C-0E18-46DA-944D-FB59AE85AC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22F5DBF2-4E96-4FFC-B221-4C2AD771DA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FE2D4058-087C-4DB0-8BC8-7AEA63F2C9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8CA68EA5-320F-454C-AC82-6D7C06555C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3A015127-D6E8-4E11-BBBE-A159926D8A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99D53AB6-3E6C-4BD8-BA57-4BF9A4F0F1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B240E853-CB0C-4F85-AC4E-03EDFEEE3D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A17CA3DB-8324-4F57-A427-E9585FB2980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2FA7C104-4E77-42C0-B5DA-448CBE2C1B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8456F8D7-F39E-41CE-BEC5-6F3EBAB8EF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7CA5BC73-7A36-4FCA-A7A6-2ADCA1DE19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E9182853-A86A-4886-97B0-755DC8656FC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092F9CEA-FA44-426A-87E2-629945CC7C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2D24F3E9-2A26-4AEE-AE95-792E09DECC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AC76814F-0AB0-4FF9-A2E3-6EDBC31732D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726392CF-724D-41FE-AA28-E12897710AC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2B0CB927-7043-4518-B176-1217C63C4D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FF2F549B-5E3F-4848-A00A-0A57063EF2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3EC2EF26-269D-4361-BCBE-00081D14B2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57164549-684E-46EB-B354-58CB4853FA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43001AF6-5BA5-49DD-B60A-9BD4CDC7D4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90E40463-4270-4379-97E9-05A77D9C4FF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A28F2E26-FC11-482C-85BB-6533D65BBA2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A7502BB8-09CE-417C-853F-7D3B9AFBBC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CDA2E084-BED4-499F-A871-CFD74DFC57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F3FD6A10-CC9D-4C5B-98A3-2C63C59E1B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3E87F2F0-ED05-4177-A79C-CB3B58B8D5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C09E9E59-FE90-4073-8F1A-86279293D4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DE01168A-5DEB-470B-A596-FFA9440276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20A39690-8565-4611-B1F7-B8DD05D8053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67DD5AA0-C26F-47C3-9ED2-220EA2B69FA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EC901A19-6DAB-4CD5-BBC0-BF8921ABC2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C71086EC-5F03-4BE2-ACFF-FFE78BC7861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ED79D174-9B0A-4873-BE6A-1AEE9FACE9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81DDBF97-A6FD-4776-8BF2-222F14499D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0FE23063-C6B6-4EDF-A3D0-499107B9A3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8B1E51BD-00F4-4154-8B0F-EAF5531D50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E5E85316-9013-4C73-B835-0EBDE683C4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2808E6AF-5FFF-4C16-9D5A-0756E1EEE9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AD92CA40-9428-46EC-B116-2C291D57A4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C7B4E8F6-A189-4034-80E0-72B55E2A05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57A0EEFE-E530-4B02-94DA-2B70183E79C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4F1C5F66-C271-4046-A957-476E7A4B0B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B65D19EE-78E3-48C0-8B3B-87DF01A9A92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D171E84E-C2CC-4270-86E7-E84486531BC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5A544036-A503-402D-8193-E5F5D1A0C7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A7263763-C3C9-405A-87A6-14BCDA045E7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7C031E1D-E824-46CB-AB1C-92970A1521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06E28122-C35B-41CF-A217-7F957C7F3F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77B22D4D-BA20-42BD-9D90-0B908B12F44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EEF6FBED-1A48-4303-A34B-D29C54F4EDC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7BFA8BEC-B7E2-4B6E-84A7-CAA0E5E836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BC031665-E478-424F-9A42-61DBD75086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6473FB53-D8D5-4D3B-8515-E28E77E715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12D76939-52B9-4AE3-AF55-23B9DAA931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AD36CEE3-3681-4DD0-A77F-0E13908E15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33FCBFE2-26FC-4484-B7BD-9D1FA6A35D8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3F061ECD-190F-43A7-A3C3-30947C29C5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C51C67D4-B557-46D4-8B59-7CE16B86858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1C6979DD-9742-4DB7-86B1-78945782E08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1798B40D-CA42-4938-9AD1-4144BFF6DC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9BC1FAF1-1BC8-44DD-8703-C016A0F93D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372E4DBF-478D-442B-97E2-613C9A3BD3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1B67B446-9927-4E4E-9C40-164BF7B21B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314DBE5F-37AB-4384-9C36-17085EDF47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14474CC9-FB12-459D-8606-719B08E06B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BEBB56A9-4AA1-4BD5-929A-73C489E818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ADC496E3-6BA2-4B9B-8BEB-F65B4D98BF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8CB1EFB4-2A54-4836-AF8F-08FD879E8D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A445CF23-622D-4C8D-A385-EC48E631E3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3617EB7F-907E-4C69-ACB8-62A02EB47A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2DD2EE94-8F66-4125-962A-A2EDB93442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3846D293-937B-48B2-B23D-D0932DE0E79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1E6B6306-CDC6-439A-9FA0-F25D4B6500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4D0F7233-EAF5-411B-9DD4-59361511CD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4295CB42-52D0-47F5-BD03-AD4666041E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D117BD6D-6612-4CC7-A54F-EC620599B90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609D84F5-C2EA-4B0E-8F12-D0AFA11FD3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D6C89385-548D-454E-84D4-3F988C63E7B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9429FE74-B95A-4090-95E5-1F978390FE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93A62576-BDE5-4864-9ABA-E74581BA13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E951D226-A409-42F3-8DE9-A401436197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9E3827B2-9688-4277-B78E-1A8BCAC200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29B3CF17-9FA3-430F-A383-EC920071F1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0BCF5562-319E-4582-9E6B-314656D6A7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BAC02EC2-51E8-4A54-BA0F-E3A3469430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555AAF2B-0852-4B59-B98C-91E1B4CC67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F8820B26-4BD8-466D-BAC6-901EF7025B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675ED3E2-E611-4C66-8FC1-770B21368D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16EC58B1-C3F4-4F2C-AE23-FCF8EA49C4E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FBAB8127-60AB-47DC-A957-8A92714429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D5FCB9CA-72C2-4CC8-919A-DE5EEEF577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CBF12B77-F737-43AF-BF5A-DF38985764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A1FD99FC-713E-4BFF-8FD2-A32723550B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53DE30E2-7E68-4E03-9A12-5F6997C09D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BDE9A1EC-94ED-4CC8-8F6A-78DEECA80A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1B70890B-2B1B-4E67-AF21-4B96D6541B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7FB51967-44E6-401C-87F4-27F8D1C49B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299CDFCF-C51A-4D09-8647-245E42D5CD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FF9C73DF-AA06-455B-AA10-6F4B6B298B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0A91C3EB-ED0F-485E-A0E1-76A92068BB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399F0CE1-72A9-4F6E-B5BE-36BE27878A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7126592F-8BB1-4F70-ACE7-2BFC871A82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64D1DB2C-6DD1-4742-8D14-F549AF32F1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996AAC09-AA26-4C26-ABD3-55E07F2095B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9E28A72E-3FC4-4CA8-99B5-737F7A3E36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AF7075C3-A73F-4800-9AFD-4261219F30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FF161F3B-0ACD-40BA-981B-4B5588833FD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0E00AB2A-27A6-418C-B98A-6DD4A209FC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90DAE3CA-A652-4816-9FB3-85F4A2C09B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8D8B9F68-55BC-4FAE-A41A-9A7CEC3C98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AFA390B5-7429-4D9D-A94F-0CA59EB2BFC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1C0BCF46-AFB9-4A8C-96B2-B27E5F30D0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A15747CE-588D-451B-87C6-C8C8CAEBEB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C56F5208-047A-49AA-809C-160B556EC0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17F423C8-AF51-484C-A12E-2282A39C5FD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599F2357-D20F-4DFC-98CD-293E40F28F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63E8ABB9-6ADC-48AF-BD87-8EAC7AE6072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52B033C1-9E8F-48B6-8126-A70BAF3956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3A92827B-C169-4238-81FD-391AA29B98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7721F68F-D568-45CD-9174-23905DDEACD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BCEE65E8-EC6E-49DC-9954-B7FFBA09B9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03DF0128-3FEF-4C68-8209-6A6E532408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14DAC1EF-6A75-4734-ACCA-3C76276940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3CFAC3BD-5DA3-498B-A7D1-CF41663A37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8AEDEFB6-08D6-4AAD-9AD3-88461460EA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343C5057-6304-4FA6-8ADC-81196FEB78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49B9A9EB-06F1-454F-8606-6FCF28AB7D7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4EC77168-57D0-471D-BBED-E43442A26E5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379D49FE-E372-4EEB-A667-7C845CE076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69299256-1EE4-4D4B-96B1-548E4A6D69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C9E9FC92-42CD-40B6-B35E-13F071CC87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A0A0B3DB-2223-47D6-BC41-3EE007282B1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4BDF578B-456D-4DE9-AFD4-1670126CAD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26382A65-F98B-477D-A9EB-9C0FD515E9E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F590001D-061F-4E50-A426-1DDF89C474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31EE168F-9276-4575-8947-DFC4913330E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DC9D25BB-FBD3-4F86-AD8A-27EE0C0868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48D112B0-114E-42C7-BEFD-D4949FFFF30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F0E65AAA-CB1E-4D1C-97FA-9438C98998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89665929-0B66-40C6-9F84-934D77863D8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3DDFBF87-3720-48C6-AD48-FD28187F109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A7479A44-2E34-4AE3-92A4-903310F2272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348667CE-78A7-4E25-AE6B-531C021D18C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5559150E-494B-4DD1-8414-89DE9EB106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DC07DD87-6A84-4230-8A8F-C8E9C44974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8D6A768A-B3A3-4C9E-BE5B-6F50621F87B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58C163BF-1334-45DA-93B3-BA54770796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43FDE761-E63A-4D22-8274-178C0301ACB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384C6DC2-B4E5-498A-940F-900B4188DF1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13ABDC0F-1C6D-469C-A3DF-867F3D878C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CA53B0BD-1AF8-427B-B08C-4345958010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8B04CE32-B035-4723-80E4-5369390FDD2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DAACA6EE-829E-4E63-BF42-9F912F9255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334C4C51-F0F8-47A1-9A63-6B253DF525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C3EA4517-2F5D-4A49-A174-BE75B7C7F5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E945509E-4D38-4A60-B412-9E3BA842DA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07E5FB17-072B-4522-9DCE-C34D90F7E2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EC424FA9-ABEA-4A30-B60A-DFFC2940A5F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76EC1420-2E88-4803-B7B4-3426B8F6A2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A050947B-22C7-443A-B979-A521906D44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C18BB12E-4BAC-446C-9857-DD7DD052B4B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020C104D-40C6-482E-B2D7-82ED49FD482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28990E2F-DE7F-4548-A2FD-6094441CF78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D0ED6CDC-BAE2-4A8C-89DD-B23A91D872C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D9A6732A-19C4-4FAA-BAB3-BE235EE80C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4C418E64-A574-4141-BD9B-0AC35EAC61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15F272D8-8991-4185-91C7-AAC4DF789D5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B01EE760-33C3-40B7-9D5F-EE1A7748D2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2E6CF246-3394-4F4F-9AD4-C5F2316288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FA0F82D4-13E0-44F9-A8E9-95E3002625A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7CAA8A83-E8C1-44A6-93FB-A417B5955F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0050A20D-3553-4451-946D-72551138C9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5F0E5A5D-95C4-42E4-BC6B-FDEE3DA368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FD012250-5AD8-4F25-B6B9-F17DBD79C8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00FE7604-DE55-417E-8AB2-12F7E83038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177BA4E2-716E-4EE8-8DEE-BC4E74B7D36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242CF67E-6F23-4E40-A7AA-5EBFD3941A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B8FE634A-F3DA-4496-9833-874B8076C2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12549DFA-7956-467B-B99C-F4A61687EA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10DF9A5E-B533-4481-9F2E-8551D152D65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49D6F532-75B2-4FEB-B2DD-19B084E532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55AFD4FE-6E9E-463A-9083-51198D6284C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48973243-626C-415C-ABD8-C3F0CEE8E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61EB8E8D-6CD8-4592-BCEF-701B49295F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CFA3217E-77DC-47B5-9D7F-E7A3A4BACA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4FCF9C8D-A1FD-4858-A149-3C27795371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2AC829BF-ED34-4A4F-8093-F68C548E57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AB35AADE-CD92-4A0D-93DD-8D3A63B432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CE6B2022-4D02-4A5B-B8AB-84FCB7C425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F064E7F7-72F2-4C3B-A8E0-4672CC4272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7D765233-39E1-455F-BFAD-DBB5E099B7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92E1D322-CB96-4167-9E19-9977FA9782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440F9811-23CF-47FB-83E3-849D2FD42A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105A2C7C-BBE7-4724-9758-9DF0E4BABB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C0FA64F0-5CAB-4EEF-BF09-D71822C122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1A1D8901-9704-452A-92F0-427593B6B5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AD163287-C58E-4209-8F3C-67A979238D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01058B1B-4AD4-4BAC-9815-19F436556C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5BA56C3D-2C83-4C25-9E83-DFCAF6CCAED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234A4DDE-C55D-4F1E-9963-FEF763426E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06966B4F-70AB-4BFC-B111-73A30FBB7D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D72A210E-07B5-4DC8-895A-5B43E87982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3EF56A86-115C-4403-A7B3-41790FA36A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DD492685-BE05-4D0E-AB28-2299A5682D2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DF3026FF-1BF8-4563-971A-7E7175F1F5F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3B673E50-3738-4691-8236-60118FB586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9AD17EA0-CBF6-4C4F-96B2-85F8038CD3A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A50D2C42-E848-4F94-BF34-52FACE7D21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2B0087D9-7F16-484A-A57D-C7D5F4AA4C8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6B76996D-E816-4482-A3E4-1EE0827788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A62AD632-2505-4EE5-85F2-B408E7CB9F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86EC9089-0705-4D89-95F6-D94543FE9CC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B6C07084-9E3C-482E-99E7-8F293F35B2B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2B436DBA-159C-4012-B827-A50F3B85BB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CC9C455A-5C33-4C9A-99CA-DAAE8C90BE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4D3974B6-058D-4C43-8CB8-57FA6EB246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49174437-6B95-453B-B448-C65A7440F7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67454991-2AB3-466E-9993-6B7B59F782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BE47BE3E-7428-4A89-B786-8A5B2043C55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80264D09-B8A7-4732-BF15-7A3016FEBB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EE839D54-A65F-41F8-BA74-B19E6DEE0A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3B282932-4D5C-477E-967D-0957F7DE64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9D7FBAE5-0248-49D1-A6C2-F8CE32B6CE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2BE7D2F0-3018-46F0-A2FC-D4505CA1C5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2F2B25F8-79FD-4443-A098-332B7A9301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50B5DC43-9C1D-4477-AA5A-BE30A22CC2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E9A11D69-D557-4636-94D3-E46CA022D8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0CB98BBA-F1B7-4FF5-9358-ED4B5858AB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DB94D208-1A3B-43F9-8228-485A3A205A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14D2CB17-E98A-4D70-BA05-8AA288A374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76BBCF1D-1E0A-4A12-B66F-696EA66BBD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3F985CEF-2189-4124-81D8-E0E7A456F5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62E28FF3-DF69-4685-BCFD-AF0B549699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AC977763-B048-459D-84E6-50B5D7CA87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C6A4C995-6D3B-485F-A396-58F0296BE2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4C95F79C-5C22-4B40-8942-867E507768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3498FDC5-2FDE-4B42-B9D9-C34866CB92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F7C1A11B-7D6A-4978-931A-4BA5A2F881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D704972B-236B-4F53-976A-BC6074F8D6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32168329-3639-44BC-A386-981A0CF123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9A1249CB-7E9C-4175-A8D8-033C9DCF70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FE22C0F0-5812-41B1-9A56-86490C89B8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D1592293-1278-4DBE-B685-0A2D4EAECC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6CD54122-5A59-470B-9B5A-9C5FC0E967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E6A77CE5-F52E-402F-B9C3-3391A60A3F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E36A342F-FF8E-49D8-BFEA-6DA78D0B03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89461931-C870-4AEE-A9CE-3055E50926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933168DD-EA9E-4D2E-8AFF-7AFF812F7D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3BA4B273-1C38-448B-B165-16073EA8620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A8D3E055-5D7A-4C72-B7D6-72C18B14E8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2EB82198-9147-4019-8FF4-95AD7FD925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34161295-358C-469F-8AF2-D15C921E85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52EB20F4-14DC-4383-98AE-FBEA4258CF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B6323946-C14E-48BE-AA2C-82D3E632E4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9C184FBC-5F4A-49E7-8F97-C2DCCB36C4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20CD2AD5-F599-4ECC-ADC9-EEABC6776E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31B0A3DE-8C07-4160-9E17-342CF28023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81EB433D-C700-4B0C-B013-C027FB866A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E1A1704C-6E79-4808-B570-FD8E41A392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1EAA2695-42B5-4500-841D-F22EC8928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DBC9B724-985A-4E9E-9B44-A7F769E581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D9A40E01-B9D0-467A-BE91-6EE182436E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81B40205-D57E-4DF1-824F-38EFA8F42F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1806C95C-3DA2-41DF-AE48-14AE57341C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A4282C26-A11D-4E4E-A0B1-37AC458F4D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38ACD4BA-2A53-423F-8C6D-DB52DFB868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46E31BE3-0E9A-4201-8260-BCFF0D4552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D57DD617-2E3A-4A1A-ADAE-9AC4C052C4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9289EF29-3F08-4E30-B73E-1F48BF227D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02692005-7815-4D9D-BA3F-1A89A815E3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C44E6346-5AA9-4C67-91E7-FE34096C43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4DDA1F87-830B-4CA0-B863-1C4605E44E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431A330E-8C2B-4332-86C8-C83CF7607B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0C2CEF27-3E0B-415F-9BDB-7DB872656F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07110D59-B537-4D53-AF9C-A2DC6285DD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E4C87BA7-3608-4230-A7BE-31EC8C3116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16F072C1-EAB1-49E3-9C39-4A2C1137F4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C08FD095-5A73-4901-B704-C959AC0E33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EE21FF4E-ED89-4002-877C-3D458C28C61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4049828B-9FE1-4964-929F-E1F1407DF54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BE9D7B95-2F48-4D2D-B858-2835E20065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27DD4D08-6C7B-4416-895D-4EF1558C22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F0FB615C-D19E-4362-88BA-B62E640A6A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356FCB1A-A2FF-437A-813E-7A623B0CB9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087213A0-EF1A-4BB5-9925-FB36C4033B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8A1DC78E-A030-4797-8C2D-6DCD0C8A7D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CFAA5982-D995-4B07-AEC7-7448FAD330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1E10BFFC-B39B-452D-84EB-E95997A63A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73708DE2-52A5-4089-AC76-F29E232ABE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85A97464-2C5F-4E6F-921D-51964B9857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E3710DB1-0F56-4E51-9768-B504069A6B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AC78E814-8D2E-484E-A9A0-40CB780524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F092F6CF-AF6D-4178-8F62-E22BF2A32E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02A4EA16-5555-4D2B-8B4A-3899CE7E65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1D9CAE42-6CB2-4551-9D1C-774D138DB8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0A775C95-BCDF-4332-A3ED-4F78AA1D05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89E23BF1-4451-45E2-9551-C549A4081F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6F467CB5-58A3-4A16-8A4A-C9946C9EEF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02B6A245-D067-46FF-A691-B339694ABE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EE459912-CC4A-4A0B-81C9-C2E46E33E4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04FB88AE-C982-48E1-A8C5-DC55D008FE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6B5CBB35-33D7-44F0-B6A8-5D8C54DBAE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B43F4F80-1C91-460C-9586-8A58DC0C35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DF74A181-EC84-457F-954B-E89303FD14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752B22D7-C9A4-4ED5-8733-E0C56214385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63771DAC-05AE-4F0E-82F9-08F8B604F5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B0FA0061-B552-4788-B86C-45AD83ADE3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51CB8179-E661-4B89-8D30-FF248419E5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9C23F0FF-FD78-4C1C-A1DC-78BE5ADEB0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0AB974C3-755D-4886-9BDA-AC8428D190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9B9D3A6F-17B4-467B-81CE-92CF5E5C7E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30587008-6A24-455C-8964-CAB3EB6A9A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01B06220-4E81-445F-8584-2FB3C6D735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AE8902F1-4ADF-4588-B203-35C595AF79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E71D538B-CF86-4BC4-8BDF-1F2E8AC4F1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7C1CD6A2-DB56-4384-8CE9-BEE9195FDB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706E1963-4F39-47D8-91B8-FAD059A6A7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85A02B78-77D7-4E47-9756-42CBDA8D63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D97E8A04-DEE2-433C-8C33-24CAAF91DC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089640C2-892F-494A-AB50-D68F3716D5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337C1E76-062D-4000-B1FC-0BFED760BA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E347C32E-C0F3-46B7-85B0-EB0A2EA5AC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03F721ED-A32D-41EA-B978-6BC6FFE6EC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7B1D469A-E3A8-49B5-84FB-178FDC0A5B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E7533D26-481C-4A18-892D-F5C2AB924B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81231B5C-4288-46EE-B75A-BAABA17434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6F7E6B30-4D3B-47CB-B7F7-4526191337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37B9F411-F6DA-4103-9845-795776F1C3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63697980-7F07-4060-B667-A4C2C11608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47B38881-30D8-41B5-BB8A-81657C0B90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CC19161A-371C-49CC-97C7-D6AED59E70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5D6AE244-6159-4A1B-9C08-974ACFF8C1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7766D374-7FEA-4840-8688-682E3D97EA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35A67FA8-6F1A-423B-99A8-BE92065C9B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8D2CFB81-8CA6-4472-82B6-912A242FA8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1F1DC19E-8990-4323-BB14-3D38011269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E1862260-73AF-43AD-AF1E-995249538B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9CD814DF-1A52-450F-9E6F-15F501DFA5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F0FF6680-EF9F-45DF-8FDE-9F138F2082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E8979671-B343-4C8A-BA03-C11CEE50C17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5B72FDE6-2821-43D8-91F0-7213094BF5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3F4BFADB-1077-48F4-A259-12F0D40B6C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BFF70A24-9B0F-4AFD-B587-2FD7E35720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0C7FE8CF-AB2B-4F3E-80FA-4312E6B685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CCB547CC-EFF2-4817-8856-8F0ABE11AF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5AE30D8D-C0F9-42B8-8807-4EB2FADC62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CC96C15D-6E0B-495D-83B9-6986F2C499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FCD219EC-B9CC-4D95-8DAF-0C2F4ED266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4E97D66C-25BF-4FF9-ADD0-D962F6785F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28BCE486-A734-4924-A231-C692695A8F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0F823D02-3A82-4ECF-B73C-A680A89AA7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9020D7AE-66D4-46B7-B5B8-430A7DCF8C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D8DA5AF8-39EE-4614-9BAB-FB84C849E7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18FA2F6C-1F10-48B8-91EC-9027509018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51359E4F-8125-4EE3-9763-35CBABAFF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2C7E89D0-4075-4F58-88C2-7A6A44AF2F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3F19AE23-F138-4609-939A-6B8D60CC95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8FA87579-6743-4F72-937C-E5ABCC74A3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8CA5C482-AEF1-44DB-BC47-77BB1A22B2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871B4820-0285-4642-9E2A-3209E238EE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7426E09C-A956-4990-860B-54E3A89F67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10563A78-7C79-4F67-B57E-3C507ACAA8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4431E20B-19E2-4AB2-8EC4-7DB0FC665F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0212B0D2-B76B-4DEB-A45C-9A0C6426B9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C157A587-94F5-45C2-AB9C-C2EF100CF3A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559F99C8-3932-4FC2-A8BB-FFA6104FC0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2BCDD60F-8BEC-43E0-94B5-3C35E855A8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B310A1EB-4EF7-43D8-96E1-67B8CE28D0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29B66CEE-061A-4B0B-927D-A1CB5E41CA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F363E9A0-CDB0-4345-8E77-7F1A47AFF49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9343A842-363C-441F-B3AA-1687A566C8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C6923D6E-6BF8-4721-A043-FE073C48C3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82387A72-9CB2-4741-BF48-E43F47629B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7E5F7889-1364-4A18-8385-9A7C9BF767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DE98AA10-1A60-4536-ABCD-6DB147BF2D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4B04808E-F255-40A7-90B4-5C1DBA81F1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AB9427D7-5AEC-47FB-98D4-779C127707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EF133D5A-E131-4C7C-BFD6-D9139AF37E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9C58F8B2-C899-4DA3-8294-3E069C0B39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41D8FA8C-D8DE-403E-9277-F8BF47F3EA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A97D1D55-8959-4A57-8743-3BD19F6FB6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7B5EBA81-A7DE-4547-A6E2-4331349FB5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BAC8A82E-3850-4EFC-815C-0B2F9E83B9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58C1C486-2935-4974-8F79-3DE7BA7E46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4C82BE5B-8374-441D-94EE-75BAE1B39A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192F5616-F27E-46CE-8196-14A20BA88F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0D7AAE27-E962-4A15-AE03-51F4F8AC70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E0C802A7-8708-4179-A1F0-727BDF3F4C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BAFB2801-796A-4C3E-8851-44C026359B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F37778CC-EDFD-4636-834E-C321F66D62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01A49A8B-AC8E-4328-951B-E2FEDDC7EB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09982778-D406-455D-AE04-DD5EE2D1FC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B6CC06DF-FEF6-4133-9A24-8D77766493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9D5FDC9B-E403-41AF-9E18-12CFD22E2C2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9D769E3D-3606-4530-AF9F-5B13C73980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DA64BCAE-B56C-45DB-9AA2-A53B3CF426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A8098487-00D3-4718-AD89-831057F12B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3942AA3F-0FB2-452D-B2E0-034FBEACF6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E5CE1964-CCE2-486C-A8E6-076718BA53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FE4A9B2E-4B81-4D37-8474-C80B33EC53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E225C179-3BE9-4FC4-A0A7-94D08E696A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9393C7B4-BD63-4998-AB9E-A0E90F4220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97385B55-7FDC-4975-A712-81FBDF0D99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55248A72-8813-4B8D-9B73-573B6A9782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95C7AC53-E6CB-45C4-B794-69617C8D10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B4A58AFA-71D5-4017-9B81-286DE8A7EC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CAA3F089-1B27-440E-8C5C-60F7DA61CF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FAEA6640-329B-47F6-BF03-A715457F76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E328FA76-A10B-4F5A-B06C-340371A8BE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B6CD5878-5843-4EE2-A3BA-064C963CF5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B1B23D40-D622-4FDC-8F96-F6DAF12D6D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D1A2E93A-0236-4243-9FB0-3F314F27AA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9FE64407-F6DD-4BDF-9922-2E9DF907F8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E0942D85-73AB-4D3B-AF1C-4927BE33D4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BF147CA7-7833-475D-A998-5CF5304953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8B26F081-D881-4575-B51E-9CEA5C3C63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B22F6C94-4CD4-4152-9730-D173FDD392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7912777E-F9A6-4566-8A60-EB13BF39E6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A131CAFF-7D97-40DC-AE7A-5BA2E44A9D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2378F3F7-4F1A-43B4-8CED-C694D533A6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3D1AEA85-1B8D-4304-95A6-E7A0031577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8F902EA2-54EB-43B2-B24C-92012B46A0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FB14F640-06C0-4873-816F-3BA82938DB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D9C6916C-2B43-4526-90ED-982CDCA3F6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2A1363D3-5D5F-4831-94E7-488F87C795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67718430-F0FC-4D9F-B6CC-5126F80CE3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D3B6405C-E577-4406-A59F-A69F765D40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3C3C161D-3344-480D-BC11-B84AD61D81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3713F914-645D-4E66-AFF6-90219EC39B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7B62D9AB-F9B9-4C53-8D3C-34E1ACF254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94AE845F-3A52-4615-A40A-08EE46E511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B6F8A1E7-C830-40D5-8A80-A0B5767AF4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12722665-6646-457D-88DD-43564046CE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810D908B-2614-4363-B7C9-546E1F0F68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B673E5D6-DF7B-4399-AA2B-D00A641098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9B21E6F6-F5E6-441E-A422-24CCD94CC2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E0811CF3-29DD-4F81-869A-B7636D03E2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1A204B97-DC45-41C2-85CA-37ADF930CF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ED130791-4616-463F-BD28-A05F8DF007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A2A9D793-28C8-416D-96E0-560C0CD184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BB25B0DB-6D5A-4CAE-947D-5186547A1E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899163C9-104F-4525-A87F-B0A04BE4E9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73A0D0C9-9095-46B8-BBA9-74A40CB00A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B03AFF1A-F500-4964-95A8-1CF8FE4E22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BAE69EFB-74B4-430F-B4BE-E1F27C4329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54D7004F-82D7-4459-A4F8-2B586B5741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1BE56F5E-5932-4429-85D4-3EE4A49697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8A47118A-93DC-460C-A846-5CEB5E8342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BD6BE478-054A-4787-9ABB-E8B5E7B356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F3D3386C-6144-4D27-80EF-0A81097319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B591E783-8A40-4319-9059-F6542EA53E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22289A4A-C02E-471F-B1AB-B3AF2DAC5B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B366DC2B-BE15-4E2D-B4D0-A67D17146347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74C6AB89-1AC5-43C1-AB20-0DF6FBCFEA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67EED117-51A8-4F3F-84E0-6CBAEE96A0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685B2225-A4B3-4A2C-B494-71A75DC67F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FB7CF8B2-DE53-4D57-9DD2-B18ACE24F4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1E904BFC-3D04-457E-B4D2-E495F90970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0CEF3C15-8208-4D79-938F-4712E53713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7243A716-333A-4703-B325-522756AEA7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F690BCF2-D343-47B4-B30C-40D5781BEE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CBEDE0DF-B879-43EE-8394-430E0046C5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8B622038-56DC-42DA-9320-BB422FF90E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236E7C5F-8D03-4C20-9D7E-B4196CC2E0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D4A0C60D-6C84-4706-9BE6-6584D2F217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07B913E1-0360-43AE-B938-DD390EC100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34E6CFAB-7534-4D12-8328-090809CE04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80366F5B-1484-4C4F-9D02-724A0206CD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77AE93D6-D462-49B5-86EC-E4288816E2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08BD3FAB-2A05-4860-A798-CEC4E586BB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728119B6-350A-4203-A1A4-2368B70BE0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DC668C0D-02A2-450B-A741-53BD50A57B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8AADF005-0F2A-4BF9-B21F-E2336F58D0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3FC4B89A-0860-4F76-A692-936BB52E66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F18A1D5B-9CB5-4017-B82C-1281B84575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F4C797C2-CEA3-49BE-AE2C-34B2F47D5F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28792FCE-9DFB-43ED-B279-87F22BEBB7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A0FB8C5F-8A30-4A4C-9C59-9C7259DD05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99464E4B-38E0-4A0E-B3A1-6C88ED8D0D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D99AC205-D8D8-4BB5-A1E4-D47E1E178B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5C1FEACE-7DA6-40F9-8DF8-CEE90CA5F2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0D0BCE3B-7E8A-4330-806D-6BD37B4715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FF755EC2-19C8-49F8-9630-928EB36F2C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0B2D39C8-21BB-4606-B129-4F63B0939F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8BF3265D-20F3-4BC3-A8C4-1663DD69DE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6636453D-4070-4E69-B672-6D8E771A2A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336088EC-B480-437E-8AFD-4398112254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740B6569-BF0C-4015-864B-C012F102D1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D42D6A62-BBEB-4650-A57F-4CAD4FA705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CF9E4740-067C-4B3D-A7A2-1592BADC9F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AC11C322-908B-4997-A7A1-BB9FBCB06D3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5E2CFA7E-9AFD-4DFF-B767-FD98E45CA7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98F63506-82F1-4F2D-B7B8-5002122EEE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33D39A6E-B9D0-4197-8D8C-771936A82A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0A390515-305C-4373-A91D-CB5794380F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1BD3FCDC-6D19-4B72-8834-04826B4989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4112281D-55C6-4E5D-8532-D224747F70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72776654-B921-4E73-AC4F-3C79110E1A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230AF23A-A91C-4DF0-8656-846C81EF0C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FC056FA3-2C55-4F75-A482-E097D23490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ABC3F87E-C1D0-4302-BE68-F55C13EF5F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6798E68D-E559-4AD2-B8FC-981DEABD27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515D1E44-8040-49D8-80A0-B82D46A126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8767AC1C-7A01-4ED5-B867-FEE50FE427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D4A3C235-083A-4896-B59A-9D40859583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5A78BC97-58A5-4F26-9C81-9316495649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1293C736-B412-4F14-B6AF-53357DBE29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5421CE20-402F-4EDC-B5E6-8761C3174F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33480169-4567-4075-9BED-5AFBF67F70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8C57EAB8-5FAA-46E7-ACBA-4A581A7BEF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5C033D39-398F-47AE-A805-0CA7C44AA1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D5A1ECF5-DF86-4879-AB36-7F45DD22A9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BABF4FA7-0951-4179-8F2D-6D6253AEAB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3D61F578-11C5-4A68-960E-CB4A1937ABD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67908283-B23A-4A1F-8965-EE112BD7C3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B32E2232-029F-4FBA-8DA7-A1025137C8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F9A84D93-ED9E-4B93-A8C4-4D587F9F857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F88B71E3-CA8A-4EB2-A7AE-11E144B94F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CE6DAF8A-0EEB-4499-BAC5-A0E915A5B4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7468B4B9-FA03-435E-A59F-B972373667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AEDAC031-F03F-4FAA-8E3C-6B9BAF9EE3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5638D33D-61B8-4AE4-AD31-5953DADCCB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6C94744B-CA92-4BAC-9F23-16447B0C85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6C3A8C71-B404-4615-B2D7-15C9E2A7E3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A0553B81-92BE-4850-9314-0B7DA8C885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B03F4C55-ACEE-4DE0-8433-91C2175417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449A0804-94F3-4BB3-A5BE-B147CB6CCA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5330E2A8-7A73-49BC-9388-D42CEFA552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7AFA2B2C-3F79-4294-9FE9-BBA363E18D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C9DBC42C-B630-4088-81D9-84B8A2C8A7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E0100457-75AE-4D58-AA17-E2F0A48AAC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331A64F8-6B62-483E-A63F-76086186CE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909B6217-884E-44E6-92D7-BCE4E08EF6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EF2CEAE9-9E34-4EA1-ACEA-20A26303D3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63149F48-9C14-4DE1-B288-21FE5F4DD6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5C87FEBB-6242-402C-BFC2-ED5AE093D8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4C601016-0624-4BA8-9605-D5571D7B14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00588086-8789-4777-8DBC-9C73F7CCDD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6CF893BC-ADF1-4159-AA22-3341261325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0168E36D-886C-4967-A15D-66A8FE00C7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015BBE8B-2FEF-41D7-8740-911826E4D0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72DF929D-138F-4097-A217-C2B53EEBA4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05F311B7-E1B9-4117-AF3C-CB0400E66A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C230923D-1C9C-49F9-A247-23CA8C6C96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573889F4-6A85-499B-ACFC-F07CC83200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F2374431-950F-4E77-AC44-1B680AFEFFA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410A8A0F-F5B5-47A2-BCF0-A4F3B325440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EFBC0E26-2E47-459C-8F0F-4C708FD8D4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09EAC9C7-3ED1-4899-B7C4-B29FB3324F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7B29A072-1903-4F3D-B1AB-A04F2E452F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25018BEB-9693-4403-8408-778CDAB674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5B4E8F00-8C87-4F6E-A86D-A280D08CB1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D5B25AAA-5E28-4D96-9FA8-5C4004C925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42E72EAB-D8AB-44C1-B546-9CE71758D2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4CE2D6E1-3D58-4BEC-9565-BBF6192DA9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85F49B30-EE5D-4245-AC5C-5312B3DF7F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1042AF2E-6A26-4421-9F10-D0F77C5477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D715BC24-EE21-4D1C-819B-3252F7B260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0F3ABA69-E004-44B9-961C-5E205788CD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297781C1-C011-4732-A00A-AADC5408C3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DEB3A5DA-F84D-4C35-91DA-8F5B6D63CE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CF8440EB-11A2-4D5A-B542-78A15196CE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0E2B68A8-6CDC-4B3F-BCFB-6685C03819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CAA773FD-9BF8-4EFE-A945-C5811C7757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DFD458D9-F0AE-4577-A006-DDE865B466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A9238E46-BCEE-4054-B3AF-90CC16267D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7E397B8A-CBB1-4A99-9761-83EC6BC558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D8264FC4-AA17-488B-AEB5-6A25EAFB2B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ED98EE5F-BED7-47DA-BCD4-ECC007BD44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449FF5BD-FE9E-4F15-90FE-A0C74FAD8C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95696D29-2BCF-484C-A06A-167BBE9E3A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BC99078D-C4B8-4BF9-81B7-CD14643645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0C95B7D6-56D0-480E-A64A-7926FD2E2F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A54AB315-A9B0-46A9-B27E-525ECD91EDE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EEE7C3CD-600B-4E28-883D-C0AD859586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E6307979-9CCC-45B9-94B6-8E17356565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B1CA3437-2115-4F74-B83F-6A7851DE96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8B4C8344-3443-466A-BDDB-85DCA850DB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96511579-B7C2-438D-A051-028545E94A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31637D4E-BD7D-473A-8911-E2FBE726822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799C4E65-6533-476A-8EB2-122A616974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2CFB72D3-95B1-43C3-B0A6-58A686C4DE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EF991B5B-7EBC-4F16-B577-3DA861F5F4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A3483389-1AE5-49C1-BC84-2A475650C3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FEB73E01-6461-4025-B6BF-B91059C878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4D5973F5-626C-4B62-975E-A964459D5D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67BF5BCF-7ACD-4B22-B278-010B4CBA24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3C50552E-7D23-496E-8779-FEFD7547CB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6633FD69-B07F-4B2B-B2F5-397D00F320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67E01B0B-8C1C-49F7-B0B6-F1CCF53017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3FAFE794-FE4B-45D1-B202-96D46ED40F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0D0249CB-A413-4788-9868-6B4A1C9A58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4E3080A6-8A54-442D-98A4-7DFB5316B6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0C844DFF-FDB5-47EA-8F9A-BECAB771C4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EFA8A448-EEC3-495B-B392-D8D67CFC01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4D251DC7-64E4-4F7F-9C18-9135AC71A4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3365F223-A4AD-43D4-85BA-51C1B64D62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1F9A2DF5-BADD-473D-9F13-8DCE5625D7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3EED3973-B384-4B46-AE3E-3C11D81DAB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24B89ADF-4816-4AC6-B32E-06DAF4ABC6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55EA209F-6E2B-43C1-822D-A5AFA48FC1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5C3EE11D-0C51-42BC-AD55-94403A4BB2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0E6D2639-F414-4EE3-9C7C-83B98505CE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4FCFAC37-89D0-44BB-A5AC-9EBC353D9F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C94A22EB-10D6-48C7-82E0-259423BD86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7CE26257-B4FB-4050-85BB-D56AA4390E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B2367214-2DAD-4AF8-B242-50689390FE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F1EEE9D3-00C7-4BFC-AAEF-3421C3EE39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AB598291-3FBF-4314-A6E4-0C1D9B3F8A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4F0CF0C3-4B20-4C93-A66C-2B02BC4132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0D62E62E-7EC1-4017-A181-0B98E853CE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48A935FC-B5CC-4163-AF93-00F4861E6A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75C21D0C-DFE3-451A-AAFF-A41815D717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5BFFBCB7-F368-4773-A9BC-610A36A5DD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6BC69807-8CD2-4D0F-858B-AD141AEB46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21A5742B-EFB7-4493-97E1-32C3264CF4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31CC6E20-1A74-4ECC-B35D-8A6F94AE5B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FE60757E-CF65-41C3-9AC5-1D848D738D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409E372A-F926-483D-9A4B-91FB232F79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EE0AAEAC-BB57-4ECC-942C-80079C5F15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9B52601C-AF6F-47FE-8D80-B047BF7C3D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84AF7D83-89C1-487C-8542-6896B9EAA4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2530D011-B063-4C4A-9C74-BFE0876F3A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4EAF4EA2-32C4-498E-842E-6E3254A480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E74DC2FE-6979-4516-9D43-4053FE5948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3001EC32-580E-4FDC-BACA-C0DC581DB5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F957CFA3-1D56-456C-AB97-64EA85A784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626804C3-C684-4239-82A7-1A25D2EF84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3DD98792-7EB1-48E4-B26E-4540095C8F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3C45BCEB-8094-4B55-80AA-46BC7BF5CF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B9340596-2151-4967-94E4-ED21F291F3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EF169B5F-BCF3-4ABE-A62A-B20E2882F6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68E39B59-6B27-4FC7-BC60-8ABDA575AF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BC27C6FF-4191-4317-8E0C-10397838D21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3B7619FC-C515-4E18-A764-A58D62DC12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F1C57125-E1BE-4A72-BCB2-919B3689BC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BBF02459-A082-4C92-9AD8-D103603396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DC5A3A94-44D7-4521-AB85-BC9D5AE61C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A4422475-694B-4AA6-A1EB-A7AD5B8E56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F3A8825F-9FC7-4169-859B-6AC52A159B4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96FAE6F2-1520-45D5-86F8-2381FF2928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A8F1F6E7-9941-4516-AB22-479B83966B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10265AED-E03A-45F2-AA6B-0F2F57344C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FD43B606-B235-4028-8293-0774AE2BB6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246A112F-038D-4371-8329-D8B73704D0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91A99CFE-2395-4599-803D-FD46700512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4C94BB75-57AF-4256-8A30-B9800B75F6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2FEEA704-414D-4EB9-9BD9-426DEFC537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5DE91EE2-4EFA-4448-9BBE-6CD46A58D0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451C275F-0217-4967-BF5C-1ACD4DA518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F1753344-EC80-4E45-999B-B62600240F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756DFE52-498C-475C-AB1C-0BA27A65EF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8545CC63-231D-4C6A-8389-5B9692AF95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711623CF-8969-42F6-8CF1-BA9F6B654F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EF4C83F4-67AE-4EA4-BFFB-026FEBBC28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54DF74A3-B56B-443F-BFD2-C79D39B2FE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6DCE0E05-FE0F-449C-8620-162A31364F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93D30C23-E3C0-4890-90C8-5E249418DD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89EFB275-11F5-4EEA-9EA1-14E396A14A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54525F3D-6D80-418D-91B0-7908F8D839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BFFF64EF-0853-423A-B972-0D90C968C0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ABD5B9CD-BE50-4173-BB4B-2BEEACAB0E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1F8F1893-4015-43BA-8216-8B9CD8AA2B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CA522EF2-B258-4F5A-9BAE-557617D73AA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0A7DA062-F3B5-49C9-8BAF-C835ECF2F9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D2E2B041-E120-43FC-833F-09ADE37B28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A094E332-0212-451E-B5AB-3F91E0130D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FD233DFC-D6F5-45B7-844A-C7835594AB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A7E3CC0B-5A7B-4667-91A6-354FB07E03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76F7BB0B-0252-42B3-BDBA-D3EAA5255D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1398F89B-0402-4A73-BD9E-321CE9FE99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89D71BB8-6B47-499F-B089-BA5479606A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25A52E5A-9844-4BD9-9643-F987A24B8A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2F0F8A12-2995-4467-9640-890CC0122C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883CB22D-9619-4D2A-9F60-74F899D760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D0C8CEDE-5163-409F-B6B1-BAB674557C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FDE24E33-A652-41F0-A439-AF41FA69F8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AA3DED11-6E6E-4411-8B1D-C381E5515A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0E21895F-B15E-4BD2-87F5-05D8BD2A7D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C3AC986C-3346-493F-8154-33575498EB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CFECB18D-EB13-4F40-800D-739B8920DE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81EA7F93-1768-4999-AE40-B2D0E5C314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B62C12BA-0B2A-42AF-98BF-B4DE0398B5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133EC91B-D3A0-48F6-AA09-6288732D57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FF4BB58D-7ED1-4C17-8D0B-C15997F356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16E37536-B2C6-47AD-8F1F-CE35826B9D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B24A70D9-3D1E-4676-B922-35CD2B51E8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1475A2C8-23BC-4772-9B3B-96CFC072C8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3D1E90A9-9AC3-4CD5-996E-C870B1A961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7FC1906D-F980-4C99-9E37-5CA4C5C7EA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CBAECE4E-8E33-442A-B649-8F2B8DEC09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059FCA5A-1B28-4A55-8652-D47008F665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40F3A2C6-F63F-4F83-A1AD-5887F4C2F2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2B83FA9D-49EE-4413-A373-F2E2790731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125CD240-0EAE-40B5-890A-DBA3C3EBE4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E44ED52D-5DE2-45BC-9D1E-09510633C0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2BEC8669-A2CF-448F-AEA3-EA5D789228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271570B7-DA6B-4625-887B-5F35BE9295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5CB29B9A-F67E-41A1-BD9C-D9A467ADB0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69956F6C-F112-4BEB-B81E-8094455899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4E9F7ABE-0108-4CCA-A9EC-4F939354A9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EE2BC29B-986C-4137-860D-5CB2AEC6D4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3C844B9B-1898-40B1-8FB2-D8CE0D0EEA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32EA4EC9-F19A-4D39-B005-BB68F9CDF8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7E1B665A-52E1-4444-8578-32430E5DAF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EC2D4C4A-14D6-4BA3-A29E-7572F4C59E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B8AFEBAB-A30E-4C9F-8DF3-45731EF026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89FCD1FA-A1EF-41DB-8960-156DEBCCD6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DD3BF122-4EAC-4E47-8E2E-5131AD5A2E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14483F74-7E8E-4B06-B2EA-AFA21B8229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9C83C24E-D335-42E8-A72F-22F07DD54D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2112C9F4-6AC9-4D33-B01A-02A8929EFC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6473D6BA-92E3-4ABD-B73B-21C532A23A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12A410A5-4205-4401-92FF-E480556FBA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66DABC42-3BFC-4820-94B3-704FFCCFDD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21718690-4246-4593-91D8-E4C626C691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0EB3AD9C-4CCF-49BA-987D-1682701BDB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229A48B4-2D59-483C-8C2C-5E10BFBABE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CF327AAF-01F5-436D-9305-B8DA456E61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729AF6D6-5121-4274-9A30-03D9C65CD1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AF4A934C-73DA-4C5C-85F6-F90756DA86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25725A2E-416C-499C-BEF9-441CC77440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AEB71954-9DE6-46BA-834C-C6F7A31E8C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B967150A-6592-489D-AC66-D91C2B6902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EE759CA9-24AC-4AFA-80A5-A77B1A856E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FB36A55F-145C-4D05-969C-68E8125A661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1A338918-37F2-479D-A88D-4EEFF9FC58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0A433F1B-ED2C-4F7C-9A68-EA467D0822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2CD1FCD1-1939-4893-A923-A06CA3AC57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19DDA8F8-F8C6-4743-B69D-1C2F694030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D65ABC47-DBA3-40B0-823F-2AC2366ECC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8AA0F969-CEFE-420F-9314-30F276F0E4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37E743E2-42FB-4729-952A-15CFAA540B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C35ABAD3-BB1C-427A-9BF6-41C3304BB2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F68B9B7B-0506-4098-BF90-53C7C44BA9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61018EFA-7D97-402A-AF33-25FBF23776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BA292507-F35F-4732-904B-38E834D236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7FFDE314-F986-41AE-B624-AAB19E3A32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9FC76617-78BF-4763-8EDA-37A4D11544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B68F9776-990F-4416-86F9-0E6687DBED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418F8D85-65FF-4AD2-9221-388A4A571F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B9C4E316-3DC7-4841-815C-9B685F8644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7CBD4F6F-9B95-4170-BF6A-28E2BF9BAA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F248B4A0-E2BC-4232-98BE-74F71601A3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2C0D920C-8485-42D3-9B81-3B58629A1D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05B4F73B-3647-441C-8B49-429F8BDFCD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323873C7-836D-4A3B-A23F-4F459F7371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1607E382-5B84-4589-8BFF-1D73F47851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CB284AF1-A67C-47A5-8750-FD1AED43A6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EBED3B5A-6FA1-4B48-94AA-063BD6DD05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093AEFBE-932F-482D-97BA-C141DDCA06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57ABD24A-2A71-42AA-B75F-AA01C80A3A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3EB2705E-9F4A-48A8-ABED-08431A26D9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3BA713B6-C383-4A01-9562-671B039203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E152FF8C-D1E6-4FF4-B41F-5DA5CF89FE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145A86F9-58F6-4D97-8EB9-497EB7184B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1975126C-7431-4E48-827D-2924C439B89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8F6A1358-AE17-4D3E-8CB4-CAD8CD8DF8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9B472314-95A7-40DF-B09B-C3F3C406CA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37F432C7-3D5B-44CC-A585-0E93EEA185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56227039-FFD5-4BCF-BDF6-8803953BD1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FE2D1CA7-FD8D-4F2F-930D-E9838F5167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18F1DF83-62DC-4468-9D2B-DCFAC34E63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7FB5A5C3-E334-47BD-A754-036407FFC2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8B5F7A0D-F04D-44B9-971B-1BA03F5A55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E7362FA8-8308-4C87-BCEF-41826E002E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08722084-F9B6-4419-A8E8-589D608556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BC8051D7-4C59-46EB-8438-D0E01E857D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9DF2F199-FCDA-4044-9FE4-A35C886CFB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233A6E58-454B-4DA0-9F61-95003CB837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EB53FA9D-E3D0-46A5-A1A0-663B0BB4196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E0F1A830-FC5F-4AFA-95E7-F859FDD151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79BDD276-2171-4290-A66C-DB5991D311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B1556D83-D0EF-4E54-A611-EEB58518AE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CC307E5A-D4F1-4817-8AA1-A2D12A7AB7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8AFC78F4-E7BB-4AF8-B9B4-76DF7D19A9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4FFEE7EB-1963-4DDC-9F65-D8C30C0580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8AAEF51A-D51E-41AE-86F8-29042146F5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1D532401-E65D-46B5-BA1C-F1D621E060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5250EF4F-093B-4901-A054-2259BCE19D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BE78FD36-E565-4C1C-915A-E370E21F6F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C87E8FFF-A20D-4B40-B3A3-D6C596758E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C2497ECA-A366-4E4C-B8A1-5A6E844DEF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4BA1E825-FE44-4704-BF0F-8332BB64AE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1193AAB7-B9B1-427F-9B0E-3A5791738B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ABFBDC34-18F5-4419-9D3F-E36B7D498A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65A1E658-228A-4E70-B81E-C87BDF48F7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955D01FD-9B3D-44E6-B34B-3CBE53788B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985DBA56-1B3A-4804-914C-F89A645481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2C3C5EC0-1418-41F3-A32E-31CED8D5ED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7C526794-B0E9-444C-88F0-0E87C8CAD8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A1F87B25-78DD-427C-BB89-84C2446F49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F8CDFE08-1FBE-4A6A-AADE-AC3E2EFE24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8A7D0F41-81A3-4AAD-8C68-8A7460BBC8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683B38C6-6D87-48B4-B5DA-0D41F663DC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16A897E8-BD26-48CF-B3B6-428F1E1D6F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AD6581EB-09EC-4BC5-8AC9-958110BABE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8ED9EE6A-8CC6-4DE9-B75D-20F240A0B4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F529C840-E61B-4A87-B427-5D4AD84E90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F19F83A9-482A-4ECB-965C-A4FA0AC534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3E2347B1-501B-4070-8BD1-365E54BE60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616FA070-19A7-478A-BBA0-4F5E9620CC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7962688F-EE21-447F-9D5B-8F6B44836B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1FC97971-2AD0-4B9B-8291-59D8FE7C53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D884BF97-F0F3-46E6-BA6C-2C80DFBBE6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2B9BCDFB-5852-4BB2-B6F0-AD961946A2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85B3B495-A259-44DE-B4FA-DF804ECC86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34E65CCA-01AD-4ACC-B0C2-FA7D417E71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D231CB1D-063F-4863-8776-94FCED5807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8D97497A-6B3A-461E-A7F1-FE40BBA84B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F56559D8-7CF5-4716-8AAF-27DDCB4B92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0C81AF84-2960-4FB9-B76A-A036A8CAFE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DBC3C7E4-8991-4E9E-8823-EE3B795249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351AD231-77DF-4A16-918E-FF025F6714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8373DDAC-0505-4725-9807-D94C0D90B9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7B3D72AD-90A6-401C-B14E-80538A41F6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527BE940-ECB6-46ED-89EE-5EF9363B0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32B525D5-4D02-4413-B7B7-AD188CDE2F7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80868314-1986-4907-9C01-169CA018817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39446527-8AC8-49F0-A358-6E84E9825C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D9EE187A-5FDE-4F67-A523-1FAAFCA67B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4A307C29-89F2-4ABB-AB15-6599751363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5EEEAF1B-D0DF-4891-B67F-664A67BE5C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C6E74681-DBE7-4BDD-A905-E510451DC7E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015C6520-C6D5-4AA3-903B-8339DF90888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2F466E59-7520-4A72-9723-3FBB179BA1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910699DD-98EF-4785-83D2-B80F569385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8269F6E0-EDEA-477C-9E9F-27393ED94B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7015215F-3F67-40AC-AE38-8538F74E61C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B4B1E30E-A74A-49A2-9D2D-CAD169C856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5E0C9914-D024-4381-8A60-B0735EF2A29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D31CA307-8D66-4B5C-8B19-B4A0941A72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AB9E9446-F279-49B9-878B-39AA861E908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0EB07749-D053-4361-A44E-9278E127C2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776CFB95-A9BB-42C4-AB37-3025D3A31F0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B894D6C6-1D00-4002-9053-401BA1F9393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BC58D1DA-2A93-4A63-8887-C8DB6431C81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F6758A06-270A-4EB3-A38A-2E58B4AB70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C940FECC-38B7-41D4-8DFD-A17EA8BC37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E82976F8-2EB3-40BB-A9DF-4F716D9783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17FD2720-7095-482F-8943-2EC689E4E1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C0A2777A-516F-4DFA-97E0-039F358B286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178C1CB8-1577-46CA-836C-52259A973D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95BC44D9-B769-41A8-9E28-D18A4F7B82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6FFEB32E-86F2-4963-8810-398F131F6A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D62C83FE-48C5-4D4C-BE5C-A1DBF2C2C8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52A3388D-CB61-4300-9ED6-11CFC55F3A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DA575505-6C29-4F40-8645-F506D90903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70BF112F-9D2E-4DE0-8F66-AF31AE4DF69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794B57B8-5126-478F-A623-9975FF8C09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89ADA046-2513-4F5C-9880-F817890E15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DFF91DBF-6C2F-4D17-998F-8A5B048282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65882C37-BE65-45EE-9AAA-3FCC93D986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F84E3BC1-0DBD-4F5E-B87A-FBD062547A6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1A15566B-6D31-462F-9FAE-D13889EE053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668F0B69-0208-49E9-AED6-F557AF5CCE4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CD94F4EE-B083-4CA9-BC63-0F789EB453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ADCB696D-CDE7-49EF-9A92-D7130A3A8AD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A67EC5A3-8D8D-458D-AE1F-915FDC9F447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C0AE3863-70C5-44ED-9ACD-56D361FF6B4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BBD3CCEE-7E66-4BE7-8577-933F5690AC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4147C95A-CD15-4614-9F78-DD37FC01280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0B283626-46CB-4025-94F9-5176448B2F9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642F065A-F6D9-4623-95A2-7C010347C0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9F18C12B-AAEE-4B3D-B2F1-3D4DD430D6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D90D628B-8D0D-47BD-908C-2EF58CDC8B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E7CAB169-A049-4558-87AB-D59EDA17A66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F57549A8-A56F-4F63-8395-F4EF5E2B2D5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3E92989E-F234-4533-B35F-08A0CFA15F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B68DFA7B-C1DD-4498-AC0D-1A90E85B27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78A9BA79-F2EC-4B41-BA29-EE768FF6F2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0F0FF94B-FAF6-4D86-99C4-6410B54D63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7EDF3DBA-F87C-4063-8003-5A599B8A09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C91068E4-D7D8-467C-885E-B037CC96FB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2179400E-628D-40D2-804D-BD0097BC4D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2A834645-9E5B-47F4-AC3C-8038433A23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7F5446D6-971D-4EC0-BC57-2EC118536D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DF025B24-0491-4D82-B059-C75D78AB065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211650D4-52CA-49D8-8E74-F10DF8194F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B880F2CF-82C2-42FE-B535-17D60A2B47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E07212D3-153A-4BC0-A5F1-A6FC6ECE21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66ABFE22-4CC1-4154-98B3-1804E1B40E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3E255B88-7123-4A51-BB63-E4E28ABB48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2C6E8F54-668C-4CC9-B23C-8C6C4594E07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F386A8B4-4798-4F4E-8F72-C73ED10D645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5BE58B11-C9EF-4EA9-829D-DDBB3A5D454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6B4F3AAC-D345-4B8C-B635-73057AD90D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7AECAA13-2C96-444B-AEE3-125802666D6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E7A69D08-CFF2-43DE-A032-A1F0EF2CD1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9002D6BD-728F-4564-B32B-756209F2B1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FE252FBB-1873-4474-A55F-E72D0CCCAB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0BEF47DF-822E-4872-849F-8F3A3A3344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2244524F-03D6-4ACC-85FE-D89BEEF785D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223034A2-B3D3-43CC-9C26-B225770D991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7BEF8C35-8B7A-43C4-9F1C-B80AC0BA42B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DBEE91BC-B66C-4BC0-841C-58531A73C04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B08FFFBB-3E53-4BB9-AFEE-B1265F757D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E6CBD593-6B1B-4C8D-84B1-FD871A7191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2F85F53A-8AC8-4AE3-A93C-0342B2A0216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0632A659-126F-4523-AE00-238EE053CE3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86FB5DD0-BF5A-4ED6-85D5-4A2C355FD0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F02A763C-4C0A-43FE-A5FD-A2541569085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9B73592E-228A-43AF-A6BD-F631B90512F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6ABC0CE2-BB8B-4958-8D09-F3DA76AF3A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5343B7AF-F171-4104-BA84-BB517AEE75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2192C352-17E7-4BCA-9F38-30D2E782E2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9098271D-A1A1-4E36-8CD3-56855D06DB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F3A1810F-0BC9-4C5A-9979-1C06E35E9E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D489A29D-FB62-4674-8348-B62EE9DF362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7842E80B-45F9-4516-A71B-94FB6F1054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DC90CB2B-E349-4359-B479-A4697AF18D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1EEED7EC-0028-40C3-88EE-A6AEE4E8D6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3D0D3074-3A94-4C0A-A32A-E3D053C75A5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D95C5A55-5BF9-461B-9239-A87C3D32C15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A55C08D5-902D-48D0-A5AE-8A88A6CAE17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7515BED1-7A08-4567-86FF-7C81512099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61FB80AF-2F30-4B60-B036-EAD6815ED9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95F6B545-C713-42EA-A60C-A0A91035D7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212882D0-4C64-4721-9FEE-E75CA7EF9A3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A7AC4AEA-09B0-48BF-B31B-6BED49846EA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14975092-8ED4-400E-9A23-5F427F1B583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856B1010-1628-44AC-8102-9D6A0EF588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32AEDFCD-2A26-4BC8-9F63-809E0FE78D9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D08174C1-C2C2-4B35-A610-BEEABC6C7E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47DEF52F-2ABF-45C1-B978-375E17F307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545DC369-BE30-47A4-8D01-D7A2EEE61AF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6F5AA399-AA19-4558-8318-E2C49ECD655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D8EA9293-F2CD-4E72-881F-CBCA261585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8C484033-64FD-4C32-80CE-7B63AE7085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A33C0563-83F9-4EAB-A17F-A44FBE62C1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45010D5E-8C53-41BE-B516-3DF71C9ECBE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3F2AF5AB-B0D4-49F9-908A-E503F49B7F7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E605C496-6089-4618-A369-5F62890F878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78FFD292-63E5-4EAD-B2CD-A5984F1E2C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B2E6D4BB-E009-4C99-82E3-A5D0D34DD2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059F8A61-289E-4A07-A94C-3C13D61A4A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21E4F1AE-9D63-4C99-BE36-0F7114DED3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ED4EEBDB-D8BE-4A64-9446-91E6803288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C77F1364-0D92-42DB-9E58-409D4D3432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6E75EEF4-9D1B-4787-AC52-DC787567F8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6213E66E-28DA-4392-B306-F5B961EB5B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4E0A96A5-398D-48DE-B07F-87E435BD19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D04A7C87-4237-4F37-92EB-6929E5A487D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725428BD-1A29-406C-9547-47F0E12F85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4716037F-876D-4354-8F0F-F96A70BD0F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4571BD42-2A7F-44FC-A5D7-3B88332C63C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5CAC7490-B9FA-4746-A5A7-B4602BD1EB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50282B06-1F52-4DC3-94A0-34721F3E378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B34BD3A1-12DD-43BB-AFFF-FBCF39D087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6900BAD8-AD93-40BF-B1BA-19E842DB4D4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A0562919-B2DF-4876-B64D-758309A672B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1D469E03-CF10-4401-9067-EAFDEAF50D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E2863AB8-4927-47C1-A6D4-81C124158C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51A4299A-3864-4708-B8D1-FB39279EEDA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B80FD7F6-904C-4D70-B5C3-638A9BBDC6F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530FECF4-A2E3-48EB-8218-CAD5E96DFC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1B6B6D4E-5DCE-43FF-836D-8750FACB43F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3B225D84-C4CE-4F54-AA93-FDC0EE851A4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B154E59B-3E69-4BA5-8574-7E93BE2524C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1C97EB80-F6E2-4E0D-8BDF-C6866BABDD1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F9ADA345-10A0-4FC5-949A-4BA615818C2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F5CB0F9E-ABD3-4B3B-A3C0-2042E3532FE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D8D78F34-324D-4AD1-B98C-E6C69AFC95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15034F1D-6A43-4FA3-87BF-8B45402565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0AC83E7D-CA91-43E5-8793-33759CE081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3FE7A957-056B-43AE-8788-62E6956C7C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9DDCC98A-22F7-444C-9E6B-369EE818B8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DEE18AE6-1E6C-4CE2-97FA-6324AE51E5D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003E5D34-1840-494A-9307-064AA53CD1C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DE445661-AF48-4CBC-8D3F-8D40A1C0A5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2F4304D5-6CCD-45DE-B496-FC99F4486C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C6BCE854-B08D-4C53-8E22-8A2ABC3AA27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835EA0C3-08BF-4280-BF16-8D648488EB5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A77AAF31-A2D7-4E63-989B-FC01204F0C1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A0EC4828-8924-42C7-B71F-72C7041658E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404BE40D-898E-4455-B479-B1F4B941F49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592BA315-6CDF-4E4B-A946-32447F191E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0FD52A31-2DEF-4F31-AEC9-76824300FB6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41263C60-67B1-42E2-B4A7-D1CB59CE50E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A7582C16-ED95-4A33-BC47-1126E9F69AD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6EBB9161-B7E8-419A-BBE9-F2A5233842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88E1388F-884D-42EC-977A-7A7EE80D92D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EE4CD349-F915-4DEC-AFA9-B7B4AB07A79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B59B6D54-E060-4459-812E-80EF7CF84E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3182B61B-A39B-4680-A89E-A422D9C76AF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5926A985-B120-4DC2-B3FA-CEB7FCC526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B28B7FA2-2071-4BF7-880A-4C5687EAF5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1EEC82EC-F53C-4623-B169-BE66CA704DF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BD4699B2-C543-4EFD-8B11-546598F3DE0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2FAC7D39-F601-4C4F-84E0-A248E741ED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D79489BA-AD5B-4DAF-BEFF-75C4B42E762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5BDE1C6F-892F-40E8-9995-9800AFBE55C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37F5CD93-2A09-4A0D-A1C2-B51FB656E41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803DDF6D-34CA-4787-B6F8-B2FF4E449D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14D66740-7CDA-454E-A4FA-E242B5D1CC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8605A00E-B88E-4075-A97F-2FAA12427D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FAB5E13D-A76B-4EE8-9384-0961AE5475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51287042-641A-4016-9F22-FC4988579A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3C720FD6-42F9-4236-8F9E-93677158B9C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265A0CDD-B8D2-443F-8270-DCEAE6ADAD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FDFE3E39-AE95-4B9A-812F-943ADC8012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E7BCB859-7199-41BA-B2E2-80C863B2854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DB9D6007-F5DC-4BD2-BFA7-AB4783E4CD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185DF2C1-A9F3-4F05-8EEF-B437220337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3A123644-688F-4713-AD82-0F44474642D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E8585FD5-14EE-45DE-A15A-E4C0D9F3F35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333AD65B-7FF6-4E14-94B9-40F2EFD7C6D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46CA741A-D150-48D6-A6B7-325AEC8B3D7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8C53A5DE-65C9-4A65-A7D8-A94CA891DE3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AC6E49A5-26F1-40B0-9F03-E3F64C2EA7A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828D225D-F38F-41E4-A6F9-1AC62AEB284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77A297DE-666E-4916-9174-2C26CEE4A92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081D6496-2D03-4586-8926-8758E92BC11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4857B4A2-EB89-4B04-88A3-9FA77C2D47A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3D3215B6-065A-4616-A226-FD973210FD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ED9DFCFF-E703-46F3-BB33-F7CE2BC955E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29D9E1D5-2653-45CD-837A-E36C1898D0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CD1398EB-E4DE-4453-BFE1-F281470ADE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B2E3E048-0BED-4E2F-AA8E-273FF8BD9DD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CB1B4CF5-E0CE-4D1E-B40D-EEBA060E56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445346C2-6FC5-4160-A5BD-EF9A61C4DF8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DCFD86CE-89A1-4D9B-88B5-CA850358677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BFE21D2E-295E-4F6D-91B9-7DBA447AB93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A723CDB3-57D5-41D7-AAE6-BA91F72C7C0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8599F0C5-2DF2-4D77-85DB-019CABCC6DB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7DBAF4CC-3059-4311-ABD9-E2F415895E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80BF1104-E4F2-4E92-8D0C-4862AE6DA4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41A72284-8CAE-4E69-A489-D2BC8686C0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C4DEB5E4-FA2B-4FF6-83D9-21F80FC745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FEEA767E-B9E8-42AC-A77A-73542EA53B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2E0238C0-C984-435F-9990-6F5B8A32D2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000CD70C-1F36-47C8-974B-2C56E341B4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B85A691D-4E80-41D3-8CD8-14EE283E2C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C31D6447-F53E-4A44-A541-F1C2E76490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AEDCC41B-9888-4566-91DC-3178EE57DE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2CD6C4AC-ACEB-4E16-9691-F4F4A36E2E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D283632D-0BF1-4036-86AF-0A7E9B20A1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54201EE1-2556-4892-845F-DD7426E4D8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3E8DA35A-AFA9-4FEB-B40E-C8442186CD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89C93484-75EF-4FF8-B50C-FF575747B4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26AB1F3C-2722-4A68-AE76-147BEBB353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7E169F2E-22F8-4B56-8B36-DB7FB6E60C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A2610CA0-387E-4B27-B922-BC8D9DA5F6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93698BF2-1B20-4C2C-B214-56E285843F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EC39C688-AE3E-4671-8AB2-20E701232F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D8A28553-69B2-42B7-8B84-B1548681BD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BD6FBFE3-34CA-4465-B173-3AFB6884BC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7E662376-BFFD-435E-8FA7-46C4436690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FE0F9CA0-426B-4169-AFD7-28B3D49ED2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4192F6D3-1B3D-46A3-875A-52A55FF466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7DB3BE08-1F08-48B6-BAD6-90900E4316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2BDC69D5-17DC-498B-9145-365DDACB24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AA96C8DF-1E1D-4033-9333-956AB84E39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CDC3DCBD-34D9-476A-B13C-3B6809910F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758951A8-7313-4644-B5D3-7771F73530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9436066E-1782-4433-8CAC-2BDDC51B17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E0F74D1A-47F8-44DA-BAD4-52BCE71F4C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FE374AB5-92A3-419E-BB15-5DCBCCEC2F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BEA026F6-BABA-4CE2-97BA-AB3E1041B0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9B69BFD3-DAB5-42E2-9829-A0E449A802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C62A2FA2-6F56-4F18-9110-378B58C276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AA69BFFF-647B-4F80-8869-34211F3C16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CF178397-942A-40B4-84D9-EB912EFAFA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225EC428-BD85-42F8-BC74-83A4829A7A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BFC66ABA-4AE5-400C-984C-2521C13F95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477F1CD8-09DC-4B6F-B4C5-91105BA189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60C3279A-EE61-4427-A081-68ADB7D440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B0A01A50-BB72-40C4-B8AC-071CF7430D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BCEF5C9A-6C9C-4E51-A9A1-3F7D6BFBD6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677A738F-E3AF-4082-BBBA-00D34563B3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DBB3DACE-44E5-4802-AB41-EE81A81405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C4A35472-92D5-4A2C-8682-DC9BEFF750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7B1FA032-D94B-4E56-965E-771B731230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B42CE07F-827F-447C-8549-263A875CE7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17A05290-DFFC-4961-9491-DE2E32E039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58865571-E946-412A-890B-A4CD402DFD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34930EF6-4A5C-4767-A122-E6292B9A45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4D01C47B-03D3-4251-A002-5A6A82EF80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E7D14557-8767-4346-B97B-7E8124AA1A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7080A179-47E3-4848-8E65-D72CE1121F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D1A7824F-6D92-4CB2-ACD9-80B433BDD8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2F7FD4A2-EE51-441F-A80D-4A7D0DE309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2D5E3844-0CB9-450D-B1FC-DEBEA750C2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0C3DD150-D13A-4B4B-B729-512E2720B6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CE498DAE-C234-45FF-9FB0-61A455BA01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954675C9-E67D-46D8-B78A-FA936CDE9A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07C1236C-ADF1-48D8-8D0F-A080E1DB10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60D4B816-4F51-4E0E-815C-0A4FBF5D1C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590006A0-5648-473C-9BE1-8BC4AAEC5B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9D377416-F778-46B4-919B-C72E914DEE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336286CF-F6B7-44BE-84A2-39E55EC842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4D0B2E07-4D55-4FB3-B15F-4C1F093AC1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344FBB47-621D-440B-97CA-192F58C2B5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3417B45A-1A55-4580-80F8-38E8699AAA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DD38D652-6157-4C2F-AE70-1F3D8B3E36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533EC22B-05E4-4E35-8017-2966F43BC4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1CA4F983-3466-4C67-947A-AE17DC5449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5A5050DD-B086-4A74-B8E2-926534838A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A875149E-A2E0-4656-83B0-F9F148326B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2C3B2D45-3BCA-49C7-ADF1-AE96A7ACA0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48ADBED1-0563-4594-A707-3D3152DB9D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83ABB651-E562-4022-BB2C-F1BBD3B59C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9B8FB1A9-6B0A-4BA8-BBD4-9A57DD607B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531A5A5A-63C7-4664-88E8-066D2131A1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F98BB5CF-19BF-46D7-ADAC-5D932E9829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B9B5AF38-1207-40C5-8776-D6709BEAE4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5355F866-021C-4F46-BCFA-6D7C38CEAE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8CACD1DC-E4AC-4CCF-9F05-4D8D99E509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33663694-29C7-4DDB-986F-B0C340FEE6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5100DC95-C8B6-4322-80E9-7535441F4D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2009647A-632A-4593-954C-1E9F49ACFB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4FCBF9CB-8BA5-4674-A523-50977137D0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448FDF79-C079-4DCD-A6C5-21CD3E59D0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1AF50BF6-10AB-41C2-86A2-5039BC733E4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80A0DEF5-2A92-48A2-A1B9-33AA9C7437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ED2333A5-70A3-4A5D-BB44-D9CB6E1635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B7451F66-75A2-4533-970C-D8110AF07E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5489FBEA-8544-499C-8426-2B23EBB233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9C2CE031-56EB-42BB-AACB-D0B6BE340A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419B6959-05C3-4943-A5FF-8A201DF653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1B878110-E89C-44F8-86EA-A549267641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A5004C86-FEAD-4EAA-8803-7C93AF56BA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5C7F1E9E-E70E-4CF4-87D2-BAD92A7F19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63B4A8A4-61DE-47ED-B218-115CE6B0CD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508B0436-73B7-4093-BE80-D34F856D99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107C91D9-B817-4976-B80D-97EC90C471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AD03E3F4-84AC-4B58-A521-7589003887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B28C2C88-5CB9-4F1E-8884-A443A4F277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E9250172-AD22-455F-A878-CED9D56372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647884FE-6B28-479E-8949-B0A3BD75AC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2A26A75F-B8F6-4413-9EFF-CD89F14858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5361568F-F650-41D8-844A-8B5701EF7F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F8E03D86-3E0D-44BB-8465-8659EE3DF6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D1D64032-71D1-44D6-9D63-4828157CD8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7E62583E-40CF-4688-8268-27E533281C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E0433CDD-BE3F-4711-9DBA-2B8E698C87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59A94181-0343-4DC2-B6DB-758B329548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7E251F33-364E-4282-A392-8AF9B43979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5780F263-799A-412C-9207-8815513764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E863B615-E979-4F9D-8534-710F62539B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EEE8E66A-133B-4C7B-B0E4-A607C41EBE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154B891F-C58F-4323-8AEB-84AE22B86B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FFBCAA5A-4A1E-444B-A4AE-69A855AF48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EB1E02D5-DACA-4BC6-B9A0-2104E9868C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FD40D89D-A696-428D-A3F7-05FCB26DDE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4750ECE8-A263-4115-8B7C-44814EC141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4CFE5751-F5DE-46A4-B9E9-66AE5B28A6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1E0F1536-2AF6-47BB-96A7-CA763E7BE1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8968E07D-FC05-4ACF-B866-412D5AC80B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3AEBA89A-A614-45E6-9563-255D772322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C207970E-12EA-4D34-A706-DA34110FD6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F9770848-ABFE-4425-A90A-068D1E926C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79D8967A-CC6A-46EA-A6AB-F7C4FB3023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6A676DC6-1D18-4C74-9879-D0868ABC66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0F4D3804-E3C8-4D9B-B36F-780AA78039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5DC617ED-BAAE-4740-9166-3AF3BDE556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03D3D344-0616-431C-B0DA-F6A310C887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3C90618B-47E4-4851-B01E-EBC5AFA936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8A1B8B9E-3E37-4D22-805E-2BF762C4A9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73539C10-3837-4A17-9707-C76845576A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6238B0AB-CB01-4EDF-B9B9-B73F1E7649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E268D883-799A-4466-8949-432A8B6FC2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49EF2320-090C-442D-AFB8-191E2B6122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5D80ABBF-5BB6-480B-AB33-87A39A228C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378FB851-114B-406E-B41B-85DF3B22D2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8DCF9AF3-E6F7-465E-A607-946082A065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07D3F761-EB01-486F-8A9E-4A34FC3C68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0E1A3DB0-DE88-49EE-B95C-9BC8E4E2DA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A1373813-F232-4876-A06B-4A4EF26FA8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C6357900-44B5-4DCD-8960-4166EFE613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D32216D5-B10C-4014-AF76-65B03AC0EB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9A13A7AE-CB06-47DE-BB6E-B7245A626A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E7F65095-F444-48D7-9EC6-DE2ABC7A41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85DEAB0E-C54B-4C41-8821-A28ED4E112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8A232E47-C94C-432E-94FF-4CE7E3CF6A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30CB0477-D831-46DA-9ECD-C9FC309270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67C72AA6-1348-417F-B642-CC8017E3AB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4D8F94FC-C733-486B-A29E-DC514EC171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248FA306-F417-4ED8-BB31-186422C932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AB9A3B92-7D82-4DBB-A20B-54FB74AAA2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6333528E-459D-4C71-B703-7C05C6CBBB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CFB2B06B-7464-447B-872A-41B26EA9C8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E290574E-47A0-4FBC-AA7B-E8BC9372C9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CDABC056-E95C-4A35-B6ED-3EED4D38B7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8F514FFC-32BE-47F1-B2FE-2A961B498B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B115F1A8-A283-445E-AF43-D200396163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42E8D0B7-9935-4CCB-966B-96F325048D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910969B3-0A89-49CE-A0CE-EED97ADA7E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E673D414-2CD1-4522-9FB0-3B026F9E74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31CCB41C-0B2F-4885-92D5-06A9E033FA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3D1845A4-188F-4EE3-8D99-1F4E3BA1ED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C096BF8D-B27C-48B7-92B6-6B4407A088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9D981120-1E3A-4DE0-8A9E-6FFB8949FB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9254D313-3805-42B7-821F-93D6E294DE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CAA91A95-A70B-4B6B-956D-9B3517CC79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4D977C22-ED22-4223-AE51-9F9DE614B9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C6AB1F19-1F88-4DA2-AE3A-EFAE910631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BA9AC72B-F349-4E01-996A-4C8473992A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92AE42A7-F2E0-4A87-955D-ACC2028766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EADAA464-7095-4439-B275-8268B812CD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6E50A4FD-D8F3-4BE0-B674-2C964DE523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D32E6A8D-8498-4D7D-8E6C-FCE2EB17C7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404EA49F-7C43-4255-BDA6-69BA802988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89646D79-6A80-41FE-8CBC-911C2DF4DF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8F3654E5-FA78-42C8-B8CB-8F1C1D0E20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D96A734D-186C-450E-A944-C545B1A065F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1E0F2FC0-559F-4E7E-8939-55E71EECC3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7726DE13-C9FE-48DE-89C0-1041B6D5D0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02CAE1B2-6911-4EFB-837B-A9E28EF99F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3A333C09-C0AB-41AF-ACE0-0B323D42C0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5F2A2F69-87CB-4208-96A2-6BC3D9673F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36EF7E34-5FDC-4CEC-AE0A-15743CA509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A88391DA-6BD1-4AD2-9396-803B86140A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E296EB9A-66F4-481D-9224-CE33E73B48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C444EE36-B9A5-4090-BFFE-FBA1417174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9285F474-6D24-4040-8080-70C4B37D6C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229DEFBB-58C1-43EB-805E-929DDAA95B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224F5E53-D5E4-488B-961F-9AD5AF3D42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3F694537-68C1-41AB-AA68-B52E279D7FD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7A51F896-92C5-4182-B74C-8790F8304B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050064BC-A159-447E-BAAC-454C8D3D94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BF56CD41-5322-454F-A971-55B157E8DF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82E00FE3-DC67-4291-A995-4CDCDBADE0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65AB3C86-8089-4D04-8D82-94629E19D8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53A24E07-265D-4208-BC11-8390817C74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5231ACF0-64CE-416A-9B14-C93CC03216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47D94E2A-5EC4-4D04-A76F-4AA6F0F9DF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355E020B-4148-42B3-8D24-3DBA07A647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41E60562-7DAE-4A48-8F11-F0170FE7F9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BFCBB488-A379-4FFA-8CD7-1EB39CAF0D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05274D8F-5CAB-42A2-8664-CDFC3FC67A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A94D1D85-9393-41EB-B84B-10BB681E23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2627C07A-9789-4736-92E5-3A9123C5CC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A8C6C820-B43A-412A-86F3-2E4F62D7F1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C2058B66-2C65-4C10-8072-39B1E4DDEF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EF773703-C37D-428E-A100-48FE56B61C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B307FA7D-2E77-4138-8CA9-69436660A3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B5205EE7-55E4-468E-9861-1B5264282C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7B853110-1E9F-4183-B907-1D5C3BEDCA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A8C3C85C-86DC-403A-AC0F-06340EC79B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537B7206-9DDD-4210-81E6-AC4C55D831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4B665DA8-1404-465C-BB89-6C4023F4FC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60C71D51-AE59-46B4-B955-11C0DE32CA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0714845A-7233-4B71-A015-4952631314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6AD9F9B8-5B08-462B-8A49-F98608595C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3ED6BAB1-DF42-4A3B-99F8-5080586332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99D05E7A-0F57-4794-AB0A-9B8C481BCA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C1878E48-DD52-4F2D-A6C7-69ACDAFDB3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750AC07F-F0EE-43BD-BEE3-581A18A55F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011942D6-6BC6-484A-8C02-AEC770D13A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65D23DDD-725C-4515-96A2-AADF79609E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B31A0B3F-A8C4-4407-8A3E-C7B59491F0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D6B570B7-0644-4334-9D89-ECF61A09AC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9A495977-94BD-4D44-AA11-AFDCA44BA2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20E162EE-2EC2-474C-B83D-72C1303B46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B914575C-5485-4C17-896D-4DEF3400EA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EB11546E-607A-47C9-BD2E-ADC64CB1D2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30C9787E-05D3-4B85-8833-04A6558897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0B1AEE9E-BFEB-434C-A97B-0447D66FFE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646C0B1E-0A86-4F7F-BA99-99D6291ABC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0BA0E5E6-89CB-4D1D-896F-5C7AA539CF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BDD3BD79-B232-4FB1-878F-6204F711DD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EC1E8FC4-FF1A-47A9-B8CC-0FD9D37ED6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104EEED5-DE76-4EFB-9E3B-FB8CDC553203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B5BAF019-EAD4-4AEC-9C44-C42D91F718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F29FEA6C-FF59-40E7-932E-6A14DDA10EA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7D15D021-5FBF-4F1B-B18C-3A776D124A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64D5ECDC-418A-43DC-8F4F-365EB4298E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9BCB1AED-98A8-4B10-83A2-C9E7EA5952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755412B8-949E-41AE-8EF6-B954DF9FF0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30F6BD27-3B72-416C-B550-12F09EBB6A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867EC249-54DD-4F4E-81F5-524535B6D3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92A22D07-1C62-441C-A640-EE7D6E9B4D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70F29F43-4C72-42B2-A734-2880AEE2C3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5723785A-3BAA-459B-A15D-4D9D2E7F6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1C4F47D5-47F5-446B-B7AF-70266B27A4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3FE8990B-65B3-49FE-BAB0-C8E2C1AAFA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A239388E-86E8-4E95-BEF8-97D2D1D0A1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8B031D35-8BBD-4C5F-9F9E-40A32FA3DB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EBDC07DB-1A1E-4EC4-BC75-C28B060CFD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2A67AD05-4AAF-4507-985F-7A5D65F5C6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33830407-F63C-4889-B067-FB82723B63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F4CEA081-EA52-4929-AD9E-AD4BA4170D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62809609-1B93-4027-83EB-2971A21D9D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9C22DB7D-0A28-48F5-B438-763BC8F9B6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9708AA8E-87AE-4C94-8F8E-5D3C40AD45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FA64C25F-3CBF-436B-9905-7D27C0AB04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426425AE-2933-417B-BE4A-2C742244BA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B7734321-6AE2-4ECF-9C58-2C0F9160AC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7D123BDA-FB4D-4BCC-92BB-54405F108E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567C8F8D-C943-4664-A9F2-5D35E8FA95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7E53E746-7441-47B9-B461-C39CC9C0F0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52F9223B-8D5A-46AD-9AEB-4F2AFC62B5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D9BB2791-96EB-4C3A-B7EB-DD3362A648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38D062E9-F650-4258-B139-5433DDD3DD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9D1043FC-4BAA-4263-987D-83663A4BF7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2075F61D-AA51-427B-B204-5F876CF3F1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660A1E67-4EB8-4540-9F8F-93C6F56888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0E3787AB-E9D0-40A4-BA10-49F35B43E4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141CD80F-44BD-49B3-B4A3-EF7DB7E9E4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BD3B540F-28F4-4990-AA76-6150880F3A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A9A990BA-04E9-4991-9DB5-09246A16C2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0D9A8266-D4F1-4B6B-9F1F-9A4F56EBD6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895147ED-D773-48F5-9F15-F99216BB69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DF9AE254-A015-495F-9CB7-2E9CFF8ED3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575FA8A0-6267-4956-AF29-3AC7314BB2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B3A5AD39-0E92-4948-B066-E7AE0E1E99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BBD9EB65-39E1-46F9-AFA0-F70E80A74E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66645769-A04D-44CA-B951-91C5C39BA1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68004A14-1046-4BE1-B075-4E63009B34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3E24EF72-F48C-41CA-934F-DB2E7E4AD0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AFBCF61B-8386-43A8-B3C5-A953483F25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15A5D264-1BF7-4DDD-A300-242A3BA872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17ED501D-66B2-4DA6-A38A-AA0C5A62E4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4B889479-CF23-478D-BF01-B8A0B23DB5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8D8A3349-3610-4B5C-A959-C4EA2DAA3F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74162E17-C39A-4F63-AD6C-5E3A7EC738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30371ACC-E03D-48DA-B1B6-C39EF5E2C6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6946FD53-41F4-4D79-B3D6-A8273C9D10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E3BE306F-8FFB-4102-AAC9-6019594881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64F58209-F11E-4B8C-9075-008E49F218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5F3BEF3D-DDA2-4ABC-957A-C1F0962BBE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52CD707C-B735-402E-BC89-0C77D5A35F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07565565-8BCC-4602-BA9A-006E924D2B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48304CC7-9E79-429E-B686-58DCA5AFE7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1FE5F9F2-E49E-412F-B50B-EC12D0390C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EA260900-27BE-44E7-8BE7-780D86ABA8A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28AAB159-4A70-430C-A576-808D130AB8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AA1676CC-2084-45B2-B50D-CD9C14CB23E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DBF0BCB6-23A3-4D94-BE7A-C067480CFB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680018C3-8F99-4E5E-8513-F3DDC14E5D4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C65EBD5B-B017-4D88-A4AE-7F4B8EDCDA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08FC0461-E222-4DC4-A663-C80A2032C7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8B5E6BC9-8797-4495-81F3-E52571EF4F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E4804016-D720-45DD-90D0-49A02862F5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FA112651-7563-46CC-B093-DE00DD4A5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8C8C53C9-0678-4554-801F-F0F67C0205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821BCFCA-BFD4-448C-A0BE-B8A792400B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E225DEB3-3602-4E7D-A769-49BD378469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60B474B8-D5CA-4E6E-BCF0-1C410A780D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D3FF2B9E-6CC5-48EE-98D5-45F9DDBFBD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2D939750-8303-44EF-A5FB-9F54B113DC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627C16D8-5811-4213-A8AF-706414886A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C2FFC81D-1BAA-46D9-AD11-C3B3362FDC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6FC47D0A-0899-4144-AC42-6B29E3DDC0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9A8F60D6-141C-40C5-AAFE-3F1CAD905C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4F15208E-7DC6-47B8-BC7D-70EC3C0242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C3128C9F-E213-4B66-998A-AB4D9169DB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120A2F10-8F77-4F4F-B1C8-31DAC39396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24866F94-FD10-46F9-863A-B6ADEDAE17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398FFD7B-B477-4EC8-B19A-62339DE24E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C62477F8-D7B7-4F86-9E76-AFCD9CBEB5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491B5526-AEF2-428B-802D-1DB19F8840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F950E7D6-03CF-4ACA-A2E2-04440972F0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1004122D-146A-489F-84B9-53AA285E4F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150FDCAD-74B6-438A-9DAC-57CFCDEEE9F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5CC50755-88FA-4022-9BE6-C5481C29117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00F2BB69-C689-4695-A945-3B4F9CA07B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6FF0BE57-B89F-4910-B31D-BA9DF09F51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2B417A85-98D1-4D84-B73B-4223C35E6C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C892E841-6A6C-4910-AE73-825206656F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01EBE43D-D622-4266-8EE8-058523A29B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6BC0BB71-FAE5-4D70-900A-7CF9AB07B9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E45A9430-1448-4CF8-837B-4729C0087C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D095CE09-D600-4D22-B7E7-334BB0C693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2D99C523-2DAA-434D-9394-AF70316165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71663DD1-C856-40AC-8B93-A881185E08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2E8A8C7A-76EF-4CE5-A021-875BB373F8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E73AC45B-23AE-4D97-9D2D-241E2D13DE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ACEC5C4F-677D-48C2-9B12-FBDA6F8AF8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E7BDC58A-E003-4B15-A4F2-A197AFFF78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99DCEFF1-1402-435F-8FA8-4713906FDB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EC147C28-A6FA-4610-846B-1A7E2E94C7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81026BE2-5A8A-4BDF-B4D7-99362E0CD0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94C2875F-F4C5-4351-8EA6-116CD261BB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8152F863-76E2-444C-9B24-D61A3F0D2E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FE56D780-C1A9-4043-BCC8-DD675E014A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84795C33-75CD-4EE1-91D9-190E26F38A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125E1932-0670-4C85-A842-73099C710E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6ABFB8C6-C6CD-4926-B8B6-9D0470ED50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A24CC482-184C-446B-923B-E3ED4AEF49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8DA8CA27-5FCD-4821-86DA-C94FF92A06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20266A24-ADA0-4F55-B296-B2FB6C2CC2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CDD234A1-3FCB-4CD1-96C8-5BC509ADC8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82FBD20F-9E3C-4143-B60F-2D1578F8560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EAD81212-BF55-4A14-B56E-CEFFB58519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C25BA23F-C0DB-4E3C-B360-967A90DF24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CBF0AE0D-034F-425F-B43A-8AEFCDE0167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243392FD-2D21-4DCB-B168-C1E2B8C38A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F38229AB-7878-4CE4-9FB1-77E9E87E9FD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2C89A352-1441-406C-A8E7-33B2A9C393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51157A52-4735-42DB-99A5-07F2A31BD2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C4A917C2-01C1-413A-B3B4-C95A6F46C0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77BA0DB6-EDCB-4B67-821A-9649A75823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547F93C9-5336-47F4-A1DB-D9F7D5C160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019755F2-48E9-4D88-B84F-281CF5F686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D9634AFE-55BF-496E-8208-4BD2961F46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2BC1B5D5-7792-4A45-A397-677514F844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5B2D7F08-998D-4B04-B619-6A9BEA6E58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87E8CA7E-5800-4491-B82E-F91C8A7E48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09DC9E77-334F-4FEF-B7CB-331E97DB6F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241EAE6A-C4C7-4281-8025-074A6C7448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905186D9-EF53-42BA-844F-79B5DD9A57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F869601D-A01B-4012-969B-2B2EEA29D7C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8D479A85-7385-4A72-A4EF-1C20281563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3C99B192-909C-4942-B2DF-70F768419C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828323E6-957C-4095-8C69-2925769403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6B949B99-C574-448B-968A-899E8ACEA6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31E99B98-C6F3-4D97-965D-47FE348CCF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FE6099D4-0795-4A0C-888A-FC4C1B0FD7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B88A1CB7-8D49-42DC-B69C-4D6D6D12CA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7DE7148F-704C-4656-8F44-E550A4E41A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1FCC6110-8024-495F-A4A9-77D7147865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7A66F615-F7A2-4993-B36B-6043344791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FA1F75C0-CC58-4023-B0C4-B73F7E2886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E9DB1E62-8244-4E67-9F60-F61F7A79C7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D885FF6D-43A4-485E-A41E-E37D88B5C1F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E4666846-1B0A-4A62-8107-66A2060D47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C3A5A6BB-21B0-498B-93F5-A64A2783AE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09BF9906-8CA3-45BB-A4F3-A871869292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C1903595-5218-4CF6-8A5B-B036464F68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F1F46353-31C1-4569-9A28-3CBD31D382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C10F6BE1-4104-464E-A5B4-80B81C031F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417B6469-81D2-4675-B289-8BB5756EF0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20329757-19DE-4A76-8A17-4BE273E635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340983F2-AFEE-4EC5-9C50-A92C3FC9DA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E70AD300-DC28-473E-9186-E458DA0D2D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AA7D0297-70A7-46D2-A921-FA46F06542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42968FC9-4B4A-4E4B-9EB9-726B3E784C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7E973E40-EC70-4610-9F9B-075F45AF64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3DC575A4-3EBC-4B23-8465-34683A449B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FECA878C-BC78-48DE-93D1-606DF39D45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CE5471E1-1951-47E3-9890-71FF190B827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EC4EEA1A-87EA-4137-B186-126CB54EA4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7EF24A6F-AA34-431E-A9B6-0B2CB9E7F1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E4159A3D-5512-45DB-963C-0B0019A538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E3734513-6DB1-4C31-BF7E-8B52607EBC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56B378B0-175B-4572-92C6-5AAE0882FF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DE5B1D2E-38E7-4C1D-A101-F388292D8A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D2DF9FFF-6B87-48C2-ACF3-D0C4FA4E4A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0F5F4A7B-9EB2-4718-AEA8-6E4C3F0A4F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5C17277B-6FFA-4EFC-9F22-7E65A58D0BB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423144B8-2257-4A60-A35F-77E11312EF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F9ECC23D-8D40-4B85-A3BB-39A3E16B99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C6DFC2E5-4531-4E86-B114-D3ED0BA69C7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09A155E1-6E0B-4C2E-A62F-C6BF993212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785B5BA6-9193-4AA3-B473-BDDC7D30285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5C1E5ED6-7B10-4A43-8251-9290A70237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24A75C02-07CC-4BCF-BCFF-290E52F6E2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C6FAFD5F-EBDA-4ECF-B792-B6825F5331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60700A31-0425-4159-834C-40CAA791C6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8FE6456B-7C21-411A-9E12-56755CAAF5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4CD2E71C-56B2-4B83-939A-81BABB25BE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F3F66005-0AB9-4862-A3F6-9946406CCD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C08A1926-D83C-451F-B42C-6363B87DE7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FFB407DD-47A5-4332-A74C-27AAA0FE85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F08C2D0A-A39C-40DE-A7E5-359C59E243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0E0FA3A4-BC48-47B3-9365-DC58DB91B8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6B501348-B518-4BB0-9B94-BF7A3157C9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5F2B8242-0BA0-47E4-9821-3E727CADD7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747ABDEF-D54D-4C04-8D7C-74DD36FD07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E5586A6F-3B55-472D-96C1-9DE78F1D22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B1E35B50-074D-42DB-9A2E-2084627BA5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5CAA32D9-1021-4EAE-8D04-13F2009768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F29CC166-5CCD-460D-99F1-D9215D5370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48E157AF-3FDA-4A79-A339-69A3130D2C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117D7E26-5201-413C-B59A-64C1422D85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9CF01878-5C72-4147-91D5-0E156753B6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C58582BD-66E6-4675-A066-FA9AA67E03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7240922B-2FAB-4F1C-9CA9-462FE37FE1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0F6F905D-E558-4807-8B1D-6F856430A4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7810C205-6F9D-4695-A596-A1D57E62A6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75F8D23E-20E0-4287-B638-3DD021A509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E92C8D94-0CCB-4FDB-8203-3932F0A6AF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EEC6AFEC-9014-4DC5-8AE1-71E0526F7C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C9DEB5CD-4902-4054-9AF4-044C3F13C1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53A77B72-8969-4C72-BE2B-3FAA3427B2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16377663-220A-4AFE-82A1-D163C75A65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0E0154F9-55F4-4B3A-B49D-FA517999AC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F3CC1843-C4B0-466C-BE4E-942F1A77B3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04C59177-849D-42F9-A042-D6421C3B7D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FA296F48-F1BA-4AA2-B16A-167A575155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AA9BE6A0-A2D6-4ECC-9DEF-9EEFF10B72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CB57B2A9-B50B-4A16-A1AA-8AA1DCFF65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7AF16F0D-4D55-4CD9-8D1A-BD5D9E763D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8BD1FA71-23A5-4686-B8D3-89D7877A10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FCA10DBD-DF8D-482F-9585-FA58302C0B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9CEED292-ADAE-418A-A5E5-8F7C642E53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901053EB-16FC-4A37-95A3-328A89207A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F0BA3DE0-B9AF-4DEE-82D7-61A3B9FAB0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D9F021BD-4C17-4FE3-8843-A868D7E8B2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F6DD24FD-0A52-41C9-B45C-6C91AA5341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D1B0BF17-DAE0-4F34-A3A1-58B318FA80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EE97456A-BA91-4A1A-BC6A-4C56EFE954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29D4B3A6-8C10-4E54-8F43-4143049234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6507365E-8D81-411E-AB7A-5DF8FB7853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5C55E316-341F-402D-A8F9-DDB55F5BEE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57E6D807-D7D4-4DE4-A7C6-3E64771B6A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C7FFF850-F3D5-4E29-B364-60FB7FA8F3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7B988C33-26CD-4F2E-8A26-180D8B5EEAF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98581A24-8762-457A-A8B3-9D36354E9E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6DD7F102-8A1A-43DC-873F-D7E1276647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2C25AA95-5A42-4166-8152-BA4B7D491D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C0AEB439-06D7-4125-A8AD-7F6C2DA3C88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F328CD24-8A32-42AF-A703-6B9FE42D15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44610274-3FB8-4F48-9B10-E0AFF107004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E6CFBEFA-5950-4D31-A0E3-73838660B1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F82D32E9-B8A2-41BB-9E28-D5D7E94A79E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5B3A86DF-84B0-415B-84DD-861BF7C59B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C11B3C4B-E610-4307-A325-5B128897A8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6216B3FD-39A2-4ACE-A5D1-7A337CCA46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A205F56B-FD22-49BE-96FE-E84AD41798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A398C966-ECB1-43EB-B27B-9ADFC1828C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11512BA6-9E59-45FB-995B-D0866D0A77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49FEB1ED-075A-4D87-B9BD-661F6473BC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729B0D3A-7939-40D7-9FF8-918CD382AD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0D16AA7B-B3BE-4B51-8876-5518DD1A28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2F4CF21C-04E5-4858-95A8-461A93744C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C9D69DAC-457F-4935-9773-81F0CF5E62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D367F2EC-2B34-47F0-AEC8-CF43369872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8FE62AFF-7370-4D10-9772-E1441E36C2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E2D11690-0D38-48D2-A5A4-F676E93020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95378BF7-8B73-447C-A6A9-0BC59B4D81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55D62214-304B-421C-9835-B7C8B421CB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A60B5B0A-0463-4334-98C8-E3D5EE9D3B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27285339-D85A-417B-9A5E-928E083EE9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61E8916E-7A45-4E5A-806F-ACB68F17BC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DEA6E6DE-25A5-4957-A2F8-14B977EB09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ECC85C9C-E48E-4DB7-9459-26A29B5D8D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9D91270F-F82F-4C28-82FF-79953E7431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E098B736-808E-42EE-AC18-327AC1452A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0CA8CDF3-48DF-4FBD-B987-245FAA641D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B20B9A72-9FE9-4906-B435-294E4B5ABA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85CBA04B-A2EE-4008-8AFF-B3CF908A61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525FEC72-1BB5-46B4-8CAD-9D025181B0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21E454BC-5FF4-40B2-83E1-13FDD6DA8E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3F7BBA19-10DB-4C4B-9E26-6BDEEF3D9D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FD9183F4-EF55-4D31-88F0-B287CCD716C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C62935F2-602C-4517-8BCE-D5295EB1A87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2E9B6486-BB0A-4964-852C-D9CA9206F1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1329AB71-BBF2-4B67-B64A-E0ABA07EDD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3896B6B7-BAB5-42CF-B039-F04FC36D3B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FC19BDF8-8443-44D7-8018-E2BCAA4F5B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2140E0B4-43D9-4A4D-908D-56C80B1D26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3EAA6F19-E6B0-4BF7-A4E4-13E9667DC8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A8BABB7A-EE0A-4A0E-BD4C-0D661C5856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D0F59D33-6A28-4E67-8CBE-80F786377D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D69AFD8F-BB5B-43AA-A220-866CBF6AEC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AC0D16F3-F63E-4C81-B541-2452A4FAA2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8619792B-FC7C-44BA-8396-79F80E918C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995B6678-44E5-421A-A8A1-B3AEE419B4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BE4A989C-F633-4C82-AC27-6BE4D495D9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F1B63312-75B9-4FAB-85AD-2DEA85CD26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B9F081AC-ED79-4A71-BC51-649DBCCF84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D727F76D-DE46-4030-A882-18ACE23147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184357B5-5E3C-4743-9E6C-0FD3F7D1D5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35806B57-9844-48D0-B4BC-47452D4C80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E37CBE9B-AD68-44DD-A430-2055F924F2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41A4302C-D62A-4EE4-AFCD-EFBEA9033D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C7CF44D3-2BD3-4C64-A500-385E14CE63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89AC6570-43DC-491B-8EC5-646E2C17AB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BEC59D72-2591-4A92-8E2E-4A1513CD9F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2BEF4F55-3EEA-4E9D-BDCA-407645D5CB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8AEC8776-35D4-4A00-A89F-8E8159DBE7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CB212567-D108-4A81-9E25-DFBC5A9B99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A574FCF1-7E97-4CA8-9A30-3ADF256D05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D6E3A137-7600-4CBC-8206-C4183F805E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D89216D4-C685-424C-9318-8B3F9ED799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E3C343E0-47C5-419C-BE11-AF25B573D0E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21BDDC1F-07FE-40ED-88D1-9BF846ECC4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08FDF61B-43BD-427F-A72B-2815F0E9F2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3E16DD2F-4CCB-4514-9D93-3346672047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9206F11D-5C00-4502-9997-A9483A2350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86E9A9EF-351A-4389-9E74-46689BA25D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C3B699CA-BC63-4851-8A0A-6FE12C8385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1460BF0C-0579-4914-AAA0-DE7882B68F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B5AE36B9-0CD6-4002-B7DD-C210A164E7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0E0668FD-E665-4EAD-82C5-E7676367FB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EE2C77A3-8D6B-47D4-9D51-E6C87283EC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ECDA0336-B793-4193-9D6B-0542F4CBF6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3CC83FD7-7E16-4017-AE60-1F90EBAEA7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F95A0C5C-9E35-4CDF-9CD4-DAC461D13E6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C2A506A9-8963-4500-8B17-8D13A5922E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AFB143F5-D54F-427B-BEDD-900A85C72B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E7F1A10C-3336-4233-A628-6BEC26A591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FBAF002B-BC4F-4023-A3FF-141F7133EC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D02A7486-B14B-48D8-9F40-B491698AA8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F6871B0E-2882-4A91-A07B-0E2AC80A05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3776E08E-26C9-498A-A2BD-23D564226E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A0E5FD05-C5E8-4946-87E9-9DAF51B7D45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F440DCB9-7946-4DD4-9E37-2C6EDB7C55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2033FEC3-FD51-42CA-BC9F-4A151B5FBE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AC7CB36E-7B68-4D8D-8F95-9774BE7301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DBDE413F-6B49-4B3A-9C2C-F34B416D57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DB21FCEC-E654-4E0E-AB63-B71ED1F9ED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3656FCDB-B3E0-4056-8EDB-7DDB383EA2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C9C616E5-7E1E-4FEC-92D4-B68433F2460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2EC74069-78A0-4B69-A21C-FF98F11CC4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9D74BC61-25E5-4CE1-A485-EFC5927CFC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AC5CF58D-39A2-4F08-83AE-F8A99DBFD0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B9C59023-ACEE-44DD-8B5D-FA17FD8B55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5230B34B-2E8B-4C9C-BB1A-5F07238C82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6DBDC4DD-D1D8-485B-ACFE-4E4F6077D8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9DA26FD2-4FDB-48CB-9262-0CC43C80FC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1D641C2A-AD8B-4E4D-B51B-CA0B900960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9423C25E-A3B6-4E29-93A2-C593AD39A7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250C109F-3409-42EB-926E-F55302DA3AE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BF4DE4B2-E6AA-44A6-8C12-522FA1AAF3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2EE3C797-7DE1-478B-8E8D-B702B131C5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5D798198-E1CD-47B7-A270-B784EF92BB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C95B53EA-0B6F-412E-B1BD-B2F58629B5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22E0355B-32E8-461E-B19B-68D9C58EA9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0110E569-34B5-4095-A22B-D3415C0846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DCB7E2CB-CE54-4C6A-8792-D13233C171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55409F91-0763-4C94-B309-06C704528E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3E9C120E-393C-4CD3-AE0B-0B331BC5D2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9534A3A1-C19E-45BE-B7F4-C92890311F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2D435E84-6C7F-4B26-84E1-5DED45150A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C4670307-78B2-4985-B4A5-0F7FEC1834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0FEFC540-8C10-4B24-B5C2-D27BCEE7C1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5C6ED21C-EB98-4A79-BA27-DDDB6D3D12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388DB6B5-07DA-44A2-A393-0768BBA148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8CED80E5-83E7-4C5F-8EAE-2AE11454C5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B54A110A-6F0C-4063-A682-707B84C87D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1C2A0981-3D61-4F6D-AEAD-A6F38A115C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F4449283-9911-4688-BDEF-E2F78FC7E5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CD5B93C4-1E2C-4BCF-A79B-BBBF3BE12F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77BA1B1F-4262-4519-958F-5CFA0B89CB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BBA03A2B-3849-4112-82F5-122B462484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119B48DF-D527-4B3D-B2C1-50F1A328B26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D6D727A3-00BA-4E83-9B35-46E59906B3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DC6F66E6-3CB9-47C8-A794-020E65EE6E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643598F7-F1E2-4A28-BBFD-91967720AA6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22BD817E-2D73-4219-A153-86B8E24A94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74FFD847-8788-4052-A2BB-38DE093BA7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69FBF94E-EE84-4850-867B-54447CAD37A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61395A53-401F-48BF-AE99-827ACAD168A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ED84656D-D22E-4311-B4EA-E16F01C14E4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A8C63169-EBD7-430A-8ED9-69C40F78D18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7D02F7EE-CD5F-40E5-8415-FD7DDCADF58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A0983FED-6970-49C1-A406-08F4DAD2EFF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8F4352D7-1350-44EC-B037-E848238203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FBD54D17-828F-4A00-B808-E1E90FFF134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C0C90511-F2D9-4697-936C-97EA6C9AD44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5C6033E5-F4DA-422E-B0AD-883700E665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31B51116-4498-4B58-A848-203F09AD730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15638982-FE7D-4881-ABFE-21E55421D58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D46C5402-FCF4-4D9C-B744-CC501F88668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265C34D7-02DE-4BED-83A9-9A88631733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B7B99A05-89CD-4B8F-99AB-E53EA0D6725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E1F44E77-9C48-4279-911C-03F01C29883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79BE9116-43ED-4A33-A62D-82F7112931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7E9EC6BC-85E0-498C-A042-88A898C7A9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574011B9-DFFB-42B3-8837-3E2A3C58D15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1D5CF807-BAB6-4DF0-B33C-56AAEB5894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A26964FE-41A5-44DA-A88C-7AF2C9FC8C0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BC768B8E-4D10-44A5-A223-920EFA0F6C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0BF97FD8-5BCD-453F-96D2-5D368C10C6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D0F9C8E2-7082-4F56-A284-6FDF0474BF8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03C89BB9-D54F-4DD4-97ED-B297ED48D8F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E2A22BE5-9729-4249-A1F5-723460D54F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A39F7436-EE83-4BBA-8F55-304EE7A23DF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3306A14E-9BA0-4EED-88DC-5D64888B50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E8FE27D9-D2A6-4087-9183-9E33EDF4AAA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4C2B5D62-B3F3-4897-93C3-1014AD1C23C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F07BEA6B-E09B-4523-9A4E-2B4C7A9F872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1324B90F-59ED-4820-9E7F-42BE1434BF6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B9726D34-9E3F-4F3D-B67B-53778C89C73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639D6D05-795B-4572-BE0C-6B88503CA9C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CDF1CBC3-A97E-4FE7-BDAB-AB100FC4E2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BD951B24-8C15-4286-83FF-723E7250A8F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E93FFCD4-0279-49AC-9120-1CEAB1C0A69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788A14E9-8D5A-4A06-AD1A-3DC766875FA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800C474E-A16C-4621-B322-3D7A622C230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D6E95FCC-7BC9-4D4A-BA18-36D6DC557B8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107F7CF9-4290-43CD-AA8E-8376F25EF98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E2420595-7B88-48D4-8834-04688BAB662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5CDAAB1A-7E1B-4A9D-879F-FADB5CBDEE6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115D1AB0-E488-43C2-ADFE-FEB48ADF0D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0DDF26FA-8532-4C0D-B8C1-BC1EE6DA5C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AFEF974E-F596-4186-AE47-A88979B4367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47A08121-DCDD-4194-8FD2-CA3C22316DC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6271C611-0B7B-456E-A443-DD166C72D3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8B63B2E7-132D-4AB1-BF73-2FA486112B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2F9B6E89-D916-46E9-BA65-39A95D6092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99327F83-23C0-489B-886C-5F61137FA4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120CC4DE-87D0-43D0-B61B-C869AADD83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5577DD45-1BFF-4451-88EA-0861B931DC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CED78619-F558-43C0-A748-D1E87F062A2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702A36D9-42CD-4678-8A26-7C07098AC47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6237DAF9-CAA9-4CE1-9C63-908EB65D85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5B3159A9-1270-4FC9-BC9C-32DBA351209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5C54379E-779F-4481-88B3-41C8B58A6F7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E162BDFE-A9AF-4890-8AA5-4C268FF8724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ED946BA5-57C1-412C-AB22-074DEE1E07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80410F11-6688-4ED8-99D8-FF0B156A9A2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3812EC03-2CF1-49FF-8256-DEF76EB9021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FBC1DCBA-F8B0-47DF-B030-02F3F25E4A7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CEC2DD45-50CF-435C-8C1B-DF7465A74F1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F636DF51-5634-427D-B876-DA412394D0B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AA131516-29C7-44E4-B611-4947D7C97A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5BD7CACA-2A54-4DC8-8295-42600C06E2D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D9674259-7518-4AF5-8DC3-A085BD5BB4C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F303305F-D8A3-4057-A88C-540B18FAA6A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7AA33F8C-F44A-4611-B47F-2EC485287DF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553852A4-556E-453A-A1BF-0CA633C94CD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F836AD41-AAD2-44FA-A579-7FC6EED09CF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B29E74A3-51B2-40EC-A30C-50ACFFD6AD6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0ED2975D-970E-4B6E-8963-435778477B6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20E23E86-717D-4C42-907C-D670EECEC49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B7C79F7E-DFC2-4221-9C60-EA787DE4FA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DBC7A964-8A8B-48E1-BDC9-A45C722AB3C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5C573261-16DD-4B2D-9C4E-5A2A3EA3A9D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C0AA35F8-A123-4AB9-9392-93151E4F3D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155E5416-32A9-4EE4-96FB-36DF7B5868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1BF5FC05-BE83-4370-8994-E8A346A2FC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512D7060-435E-45F1-A35D-4C89165D3F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0BA8E77A-3B5A-470A-926F-CD9070BD82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7F59339C-2862-4A59-8A0A-90CA43C208E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41928FB9-9AED-4A8F-A876-A02A7ECB381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7A3C50AF-77C8-4942-905C-083A6C5822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5F8C97F1-8281-4805-9D1B-2D82AAD470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0E2BC445-0E72-416D-9EF9-B7D8ACBAC5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49B54862-D5AA-45B7-B126-08C2A6B1F03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BDAE77DB-DDDC-4AC2-A873-29AA0404E9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F88C2834-C221-4E0A-84CC-92D48615456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DF71CB37-5FA2-494C-B8EB-4C7EA178CC9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85801881-BEFF-4B32-A77D-1575A320E1E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08393764-EF6E-47D1-99F2-8A9D0328C5D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F2CC8E4F-A6A7-4A7B-A798-5B4B96F5D9C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E0CC004A-FE77-4CC1-B9AE-C823EF75D7E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EBE203F9-2979-4976-9E7F-9E3AD57C1C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DD4DC487-3DBC-4BF2-ACC1-E547578143E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D66E96B3-5217-4D0C-86BC-16A761469A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091798E1-6C59-4753-9FC2-58358168D6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9DC9B265-A585-406D-91C3-058038583A9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2D7B9418-A4DB-478D-A5A8-0D854F7D0A8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C3AD8935-5D3F-4D44-94CE-ED141731BB4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566D4030-BA60-4F64-961B-2D4DD52517E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68B424EE-0337-487E-A3BB-B3D9F7ED8C4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A3C4DFCE-B28F-4FC4-A4F1-83EA7BD0E95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3FFD08A2-8302-477D-A8C4-4BF9A74ECE6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46B4A653-E423-4AE8-BF28-AE9EEFB285F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E09D5C1E-07A0-4E74-97B8-A8220373CF6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E7F027EE-0277-4751-86E1-38B45894E2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838AB581-746A-4795-9CF0-2FFB1FFE32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0E594B5D-6B19-44FA-84EE-84EC84D1CE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30519A69-1ECC-4417-80C7-531D2E09D0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947404E2-9904-43B8-8B16-A36C657AA0F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2AAEB0C5-28AC-46F8-AC47-1B5648FBBCB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71CFB6EE-7892-4320-8B72-9612C943EE8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A6A12B84-5FA7-4FC9-A34A-4BB2B4FB48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03273F9B-5343-4697-B291-90879C8673A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0F628F3A-7CAE-4034-A7D8-1A574131DD9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0EFD23A7-A2F5-49C5-AE31-50D2733B722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970B6A0C-8FAF-4938-8F0D-4AF8BD5AEA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88E26011-0EB1-4E0C-A606-541EE3EF4E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DF1E88FC-3FB3-454A-8817-11B94EBBA58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FCA9D551-06AD-4048-9987-7CBBADD2C17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A52915E4-E7D5-4DE4-99A8-A4D08CAB714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3BE456CB-33A1-4314-9EE6-1D6B1241640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AA725225-95FF-45E2-B013-CFEDA396988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CE05CC67-69B7-4FBA-9BA0-B1B2341F943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6048E1D5-1011-4F66-AB54-A404BF7CBA0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C12B0AEA-86EF-4D41-A88F-58B70B8287B0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DFC5792E-7831-4200-AC6B-81F02E0435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FA30FC95-E672-46CF-8C61-D3775A9A245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B112B953-3A3A-490A-9960-9925CA7D229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093A4241-3550-476B-AC92-C77EE771014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D451A963-3BB5-49B3-9554-63CA1B3B88F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A5429478-71FA-4A6A-A28F-CC989312FF0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D71F2038-13CB-4419-B796-8155759825B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677898D8-A1AD-47DE-904C-1B6534007E6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1E44924A-C3C2-4443-A3C9-493297A9019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DEB3BC54-B1A2-4128-835B-56A767C635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AE2D6DCF-E8B6-4145-AD56-A35E78CD3D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BFF6F4AE-6CC2-42CB-8A49-AF87D7EF22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E021E278-ED9A-4FD8-B9C2-E439AA46DC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8EA33EAF-CF39-4CF2-9BF4-92B45254F9B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29E76EB5-A467-4247-9F4E-A19FAE9B2A0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C10EB1A1-62B2-4692-8D2E-A9AF81A13B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52941F64-C2E5-4DC9-8198-B37AD18FE5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38776643-E020-4B83-8106-09889E68A0C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8A233C24-401D-436A-8F53-25BAB7529AE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B0D9DEDB-323A-48F1-830C-271286C214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17BB5790-85F7-4C55-9A53-EA270C63C2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A7A38AB9-8D45-40BB-9BD1-577F850398A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9BECF0CB-D9D3-41D2-B75A-8AE65133370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D7BC2C31-53BD-440D-AAAE-9FF0D8C714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07192555-BCD8-4D38-9F39-E8015C8556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909AA7DB-5C7D-4A95-9CBA-BB69ACFEDA1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F5FAB444-2B72-4022-BBCA-925CA729B50E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B2BA5F77-D34D-4D23-994E-6F0E4CE66AD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3B482639-C1F2-456A-8B89-D9412ABBCB1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AC25BA77-C69F-416B-9FF9-F72C6D1837E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52607568-0329-4406-86A0-451CF4FB69E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8AE56DDF-818C-4C51-936A-15D0AF18DAA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7064B95F-AC0B-4126-8EB1-64FDB960877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1EC7B64D-0DDE-4BBD-BF53-C1F0629C4AC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93BAB3C9-26E8-4188-B7C6-A7704912E73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144B2A7D-B420-40F5-A6E7-5A49849F5C0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A279DC16-62DA-4909-AD59-D93063E8950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937104D4-A682-4B5C-BCB9-B6B1FD0C9BB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9F6E4968-C483-478B-8DB9-09DC18AF55F9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C580C72E-3FD7-405A-A2AE-C0FF259CD8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DC8167B3-D665-4B9B-993C-9C59076FB18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403DD403-6E9F-462C-BA7F-F28F437F7B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9EEB07AE-32ED-4231-85ED-1724D2AC4E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2391BA33-BD67-4664-825E-B3AB932A357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D323DDF4-B323-4F8B-A917-579871D307A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87450F9D-9C65-4EE7-AF30-0D535B04651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85C2AA36-1BB9-4749-B240-61CF1868A6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0031CA7B-82A3-4895-BF0E-041C8FEE9D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A1C8D156-8C1E-4C53-B4F3-3E4FCFDE2A92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73704A54-B6E9-4599-98FC-621E2A7A7AF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39A6C47A-1E41-40B5-B48D-753998B1955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7C52106D-DCF2-4590-8983-6C033175C235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74714724-FB5F-4417-BA03-FD5F47A113B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1A8DAC65-F1BE-4834-A3E1-D1EFA05D084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08283A43-284E-45B9-B440-283DCA75EDED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9CB505CE-BBCC-4D67-9812-DA89D64ECE3B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EDE11994-18BA-40C1-960D-CDB20774DE0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B9C45278-0F60-43CB-82E5-BC493988D658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516E2E35-5A29-495B-B0F7-E8AA9111B807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6850EEFA-9D1C-4365-8D71-7CFCE6890601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1224B883-BAE6-4FED-9927-ADCFDC0E108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CDF67D2B-3178-46EC-BE06-2C979BE127B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AC7C401D-F36C-487F-822D-BDD538B2A323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87D4A170-01E2-48B8-9A3B-9A6B8CE9FEF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E4B654CB-FA8F-4B23-8E1A-C196F01DB36A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59F0235C-C9FB-4320-BB2C-0FFE061320D6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C626B00F-482A-468C-80DF-F414B1608834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0F9A2687-D6D7-480D-B730-B27BD75EC87C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3FC95D4E-0E2D-4342-9B65-E5FDAF640FEF}"/>
            </a:ext>
          </a:extLst>
        </xdr:cNvPr>
        <xdr:cNvSpPr>
          <a:spLocks noChangeShapeType="1"/>
        </xdr:cNvSpPr>
      </xdr:nvSpPr>
      <xdr:spPr bwMode="auto">
        <a:xfrm>
          <a:off x="963930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F53B4EC1-E08F-4670-BD7D-9D0D8090D0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A2C6AEC3-1D54-43A1-B48A-98C62670387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91C93F73-1485-41B6-B2D4-80866F75EC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3CB580B4-F255-43A5-A1D5-EFD2FFBAD2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507336B1-D058-43E4-BDC9-E3704408EA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094D9EB9-BFEA-4A20-AFA6-B662F11D85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0B14B35B-714A-47CC-A7E4-420AB234C8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7193936B-828E-4E05-9AD8-E318278DDE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706540E1-D70C-4020-85A0-065E1089084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3B5822BB-2D6E-4D39-93E4-CB2A182265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D33480AC-A67B-4EAA-91EA-0554A44F45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58CC5F96-9D0B-440E-8C8E-8E18C9FE94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C356435C-A8A7-4191-B9EC-03539CEAF7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241317FE-38F1-43CA-9651-F46CF5AC7E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D9F29DE3-FEB0-48B4-8EB1-223187E306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6DCD62EB-2FB9-405A-8F48-0AB1609585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EC80C33D-390B-4D86-AA3F-FC1A81F4F4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99F327CD-9D87-4190-985C-844C37AAF1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5D45B5F0-22C6-416F-AC86-1488CCCC54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33045F88-8E5F-4E10-822A-2FD7DEA16A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FF23AB36-C9F8-4CBA-8993-02074E76BF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BDA0D648-EBF0-48DB-9BC3-1274A318E5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D45E9827-A107-4770-938E-CE853FEBAC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1D59BEB0-B5E4-43B8-B7FD-E7387FD1FA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23297F1F-19B3-4597-8BD9-BB7907F20D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222C8E9D-B5C4-4D5D-898F-02FCF47C82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D316C3A8-039E-4481-91A5-FAF16B3504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F1D5D4CF-5F9B-405C-B529-FF2428EBF9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309463BC-31D1-4596-9B34-0C7BD4AEA7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389C3ADE-5E52-4C9C-9E5F-CD44F00EC5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45CCBDAF-5A64-4D12-B0CF-4ED758A4A9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44229E07-8D84-4B37-8A26-4CAEC4D581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5A7BC60D-2B9E-4C65-AC37-97ED612D2A6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4A903078-EB60-4842-B7A3-90C84FBD29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F2285A58-475C-4871-9CB3-93772E9CAF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09F54BA2-D7DB-4189-8071-AE2F16A305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9864806F-665E-4226-A1CB-93015D071F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384CFB9B-D8D5-463A-9DE0-7F03CD4102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47A7DE87-CBE5-48B6-97E2-E8DD7B48F1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289E0809-C79F-4F14-9764-628AB0B299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0A0A1211-7DED-41D2-BD7C-591CCA96B6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635DBE03-97F2-44E3-A65A-33BA7482CD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1E3ECD0E-6029-4736-9D5A-D91DD40529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678D2949-1DEF-4DBF-8DAC-B3952CEA9E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62B67177-FE28-4A09-9FBE-400FFD14A2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5F5770CA-673B-4944-860C-EFEE9E7660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1446CEA6-7EE2-43D5-8839-6EDC605863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2398E18F-2CAF-472B-A8B6-886F49A6CB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A2D75FEA-592D-4AC8-92C7-1F52DFD527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9F3ED6D7-B02A-4BA5-9DC1-4DF0409AE0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40A73170-2EC4-47CE-8CBE-4C651F3F52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47E0628B-E2B9-4C4D-A97A-D6F1687AC0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3C3F55FD-8134-4969-84D6-82C8D0FA27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E9934A50-7F94-4E03-A8EA-DEFC7EB512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005AEAE4-297B-4655-B4DE-3EA64F8C8D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1815B601-19EC-4380-8171-4CC3560412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0796E12C-EA2B-429A-ABF1-9E5CC7B75D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4EA33A55-EBDD-4B32-81A9-969204F056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02823F6E-EB06-4271-8294-377BDC1A85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7B58D141-0ADD-407C-B997-58FF976C02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8D693A5C-2FC5-4039-8A4A-F159EA5087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F3489716-1699-4BBC-A7A9-BDC06BA3FE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7471ECA0-0110-4057-ABCF-D113A9CB7B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39D35ADD-4593-44F5-9C54-6A1761368E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95F15B3D-2DA6-42E3-AB0D-FA6DC71020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FE5B4A63-B1A0-43DA-ACA4-6B599F78C9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0E0BD1CC-C6BA-4033-A4D7-49D8FC2F25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43E43FAA-1D0D-4267-B1C6-59709327A1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AA348CE5-BFBB-430A-B47C-585D0D3987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063EF8C8-29E4-4BB6-A8E3-205DC8E327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7F5C5FB8-BEA7-4B55-B39D-A92DE14788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60377298-C399-439F-ABC3-9E3761313E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BABA0F81-6323-4B43-AD08-5150CA845D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D540EE09-40EA-4D9F-9CF4-87067EA653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4F919A03-8BC4-434D-AE26-4574E5F4216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7EC34739-19CA-4250-B157-881E287C8D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34A81614-CB4B-4DE6-B607-AFFEE77EF8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917BB916-9536-47F6-B8C4-28936EAF0A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D258D586-3545-405B-8D23-5B05360202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F4A4B103-933D-445C-BA32-F8A4D41F10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02B8C7B5-785C-41F1-AF05-642300E0D1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CC398519-53BC-49C4-91B2-0C03C9B45B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097B6B36-106D-49BB-903C-4C16F278C13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2F2AC8A2-2208-4A03-AC60-573BDE445E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8DE29121-6F13-49F5-B59C-4FD976F5F6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2C26D037-6F00-4F44-AD8A-162918EEBE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B2D61E51-1175-44BA-B310-C44A2A167B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32BE4A18-6DBA-4F49-9A91-BD175E6875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C03F78EB-FCFA-4469-A476-17FC773DDE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A3E62F7C-4ACE-4647-BF44-41117EB130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43164948-3862-4E66-BC10-5414DCE3D1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EEDD9D7D-F501-4BF7-AB50-7DFD992167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22B17049-E83A-4FDF-81FA-3371128050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D5E98D6B-6660-4982-A39B-6A6DFD3419F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E84E75AE-D520-496E-AFF2-10E4E690B0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138A4126-EB89-4B59-9F2C-9CB711F2DC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9C87D0AF-892E-42E9-9DBA-8DF124617A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4BCC74BC-36A6-46BF-99B1-82E7568265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D50CBA97-039C-454D-A8C2-388A764B58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FA3A5B00-0C35-449B-B2B2-45D9416191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74F5BA36-9D3D-44A2-A29C-E9CDA4E144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15B66B95-A463-4FFA-A117-0428D874E4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43828B8A-445A-4E92-A8A4-56564814E9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43F0ABD3-D76D-4652-9D8D-E677747C85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5036DFD2-F154-4409-81CA-3772274ECF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773C7DC6-0AEF-4D64-B8F7-F7FC182B97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C2AD8134-397E-4604-B01A-85E0CC7868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F18612B7-D852-43F5-AE6C-92D733AD8B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EF5E2229-8F7F-462F-A5A3-4C0AFB7279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8915C441-6E69-4603-9B47-89FB86CF4E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C1CD7FE5-1C4D-498D-B726-BB7D112669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C20FCFBA-A5F5-4250-89D4-F46F3FBCC2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56B5E582-A3E2-4041-B07E-713CBBE5C4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1571E076-A6C7-48C7-BCAD-8294DC76CA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674A375D-223D-4DEB-8B39-F2C3426860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750E97B0-5CE2-4233-BFF2-8CC4D9650D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FF943A4C-F083-47A7-8CFE-3FCC8934CD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95A5E59B-5C1B-431F-8B92-84ECEE7DE2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68DAA82D-355E-4EAE-9BB7-68D3F5773B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2A1F362C-56CA-426D-BE03-3DAE45E80A6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E9B6E11B-58F5-4552-80BF-37C9A1ADD2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55865CBC-23A6-4228-934E-FA2603C465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DD9AAFFF-3EFA-49A0-95BB-7C929476CA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904ABEED-56D3-4F85-848E-0DF2F2933B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5EDBF9B8-70E6-4181-9222-3EB5A410BC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25255BE3-8D40-4EA5-8416-1762F6B18C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8667DFC1-CF77-45FF-901F-438DC22295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F2399D95-A081-466C-82BC-F533560A36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6F5ACCCE-910B-4359-A5E2-34EE881347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4FAA3E41-BF11-40EB-B0D3-06324D2C77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218F43BD-E2AA-4FB6-AB11-5ACE71ADC8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5DC287B7-9DF9-45EA-9A46-83173457D0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621502BC-E5D3-487E-AEBF-A3597AA3178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1A468BFB-14BD-45E8-88B5-B33823538E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04512D84-CF8B-492C-BED9-8B3311C3FA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401784D2-CD30-486B-B41C-0E813D8249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F2C51FA0-11E2-42BA-849D-960BCBF15E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4F6151E1-28BF-4C5E-8E5B-A98F5B96B9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0A1E9608-D1B8-4E53-812E-9330B33A49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C29B0A5D-AD98-43F0-9287-39273FFD3A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95546081-FE0D-4598-85FD-B0C31B2AF7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3F6BBB71-C5BD-4DA1-8D30-A49F742AA3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A06E877C-EBE7-42D0-A165-A63F28A7CC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AC177FD0-1C8C-400A-B78F-D135D615CC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F3382E73-CAA7-4938-B8FD-11C063DE1DC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E7E7F9A7-1E13-4941-8E77-4A669BCA1A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C7E5ED88-2502-45DA-8CE4-4462987F61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305AEFB8-CFFE-43DB-812F-E0E6B0D0CF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3C233A86-B90B-4293-A919-8B454CAAE2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3B576D24-43D9-4F57-8C3B-6DAF7CAC39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0B8254DF-45C1-446B-B510-B18C359E34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93014125-507A-4F82-914F-3F6E0348F1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70824CCD-F6DD-4435-9720-0C71E57F7E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F8914A88-7AF1-4AFC-8554-B499A64F87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A8B39C90-3901-40A4-A234-7DD0F8FE24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CEC0A97C-3722-4752-8208-86FBDDF3D0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4B99017E-15F0-4264-9CD6-4F9C4571B0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04FDBB54-1608-43EF-99DA-52F2BCBF55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E0B3809F-6A3D-49A0-A9B7-F3A21C9FCC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23C431FF-AC00-4342-8D75-D559D6BDB6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A364ED5F-97E1-4CA7-A30B-159E9AA1FE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60D46F24-C621-4AEC-B47E-B57C86ECB5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16F866EB-BCA0-4C02-8381-69EA4F6A7E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8A380254-2AD6-41B7-9175-6C61990866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74353159-E94B-4933-9274-3CE55706A5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7AE5E733-965F-4D1E-838C-6A5854CBB8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FD96273A-30BB-4FEE-A556-8ADF3018C9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EB6FE810-9778-4B6F-906C-E0EDFBEBC7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48EAE397-644E-4A3B-9E81-61AA53BD12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7E57BF3F-2DBB-43F5-97AA-EABC0EF8AC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147DB266-5139-4A7E-916B-E3BB1DCE72A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86504C5F-B31A-40F4-BDE9-9C6F9C00756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87400ED0-27F7-4E2D-A551-B411514CB2E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8146F6EC-1DF2-4D6D-99F2-6DFE1EEFE7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9B12A85F-5E21-46AF-8AA1-FF761A4C93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182BAC41-5E07-425F-9586-B508A2B04F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8E18ABC3-F189-4A67-88D1-26D2CB5957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E1457B77-BA87-4237-A7C5-112D88391B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2A636ECE-90D7-423E-8939-0579356DB33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14CDD1AA-86B1-47FC-A000-BC7C5BADCF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920D042A-FEA4-4669-B668-343F211E27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E56DF233-DD39-4FF0-BAEF-9D2D325E51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C306AF07-6966-4203-BE8D-D8EFE958DE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7D2138C1-6F89-466E-A754-6314727612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4F348CF6-59B0-4991-A9A9-1E4AEDCD1D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186B675B-2679-4DD9-A0DA-A2AC742D71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E88186E2-E223-4014-BFF9-1453A376979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959A49F3-53F5-4881-905F-66DFFDA90D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7DBB7710-ABB1-47E5-A5D2-80C07A5815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3E3AE5D6-CD13-4665-8552-8E2B362FA1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847AA28A-AA1E-4B1E-92A1-4CAF21F0F5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653B7285-8FCF-46AA-A775-6DE6B0E253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3B1789B5-3B0E-4121-8AF4-08137285C8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319777FC-0E9D-444D-9211-DAA51A57B7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48B4F9AA-1AD6-4AAA-BF39-134F360A42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C22E388A-CAD5-41A0-B419-86DD38204E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5D440495-4622-4886-9032-AC68EC1B58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08F37514-B2F3-4A02-9701-E16CC0EFA8C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4A376574-ABF7-4BB9-84A8-86B0D9AE9B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370E181D-5588-4C84-9815-85D9F35CCA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4D9468E9-BB9D-45BA-A60A-F85B4E5399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6101BD78-940E-45B7-80FC-9C89D45B49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00D1BAD6-A229-4F69-971B-B87B46AD34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EED8EDCB-66A5-46F7-9A16-717E11E772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D72F70FF-14D5-4B3F-9872-F598D76B34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AA1EF0D4-E69F-4516-8171-3041D8BD3F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AF045592-6BD3-4D31-9062-7BB18E79B3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682DD5B9-3DD7-4D6C-9B39-3F9018050F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D2F7711A-BD1B-4382-BDFF-0C5D072AD3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2048F28A-0C28-4A18-BE32-7260CB63F3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C2AEE313-2801-44DE-9C47-CB1D0A904D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913326D6-3570-464A-B465-65190D2ABB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1B947670-88F7-4F84-A3C3-F80CAEB0CB8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E95F22C8-94B3-4A41-BA8C-C21D165A5C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AF54A35C-E539-4DC8-861F-27780953EE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33193CE3-60F5-492E-9021-2A08636F48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FDD0E19E-9612-4BE7-B865-9F5F48D370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5133064F-8729-4448-BA66-0FB1CCE6FB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AB644757-8632-4849-81C4-D20BC192DC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FA399E46-01C0-433C-A8C5-B9CD4F71AB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F93333EC-087C-48A6-9D11-271C2172B2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A6DC5626-A5FA-4425-AD5C-A27A9B84E8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2E2C2D1F-102D-4E7D-858E-4846AB44B88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951A1C09-B89D-4478-ACF7-2928C5945A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A9DD4406-440B-48DC-85E9-AF1874D0D7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02434113-504E-476D-9380-DE54536685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E881275D-BDD9-4128-AFEB-80435ADAB3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7363D23A-4E16-4463-AF12-B944EB56429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02B11C45-5966-4F7F-9711-B69C2B722E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D8D3EDBF-FB88-497A-BD5C-B53DEF59EA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44AFE0E5-32CC-4989-89D9-124BE2D75B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C9F61B1E-4746-494E-B801-0F1D8506C8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F83C5157-2AF1-4413-95D7-1F516572FB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B25104F9-F23D-4455-8681-D7789F719A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4F5E5993-B30F-4F19-AA15-B51F96D8B9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9DD50B2D-2D95-407E-89D6-2FC669E2BC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61FB2A27-86AC-4E07-9F8B-0B95AB88E8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3486B2CD-1D6D-4E16-8097-0FC58D1ECD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46A7EC63-203C-4441-AA36-1E47129EF7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60A97CCB-B17B-4B39-AB12-7AA49529C8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F994E73E-C59B-46C4-8468-65BDE57588F8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D7D2572A-17A1-46BB-AE1B-612F2FD405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360676D7-A4BE-4422-BA03-72ADB09D71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CE697708-792F-486A-872C-3CC6345A09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B9E944A3-1713-4172-A22F-6CC854DD02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3ECB14E1-5A3A-45FD-BFD8-1BEC8279B4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68D85DBD-1D2D-4D0D-B0C1-F9E893610E0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50271AFC-92A5-4E55-AA7F-EEEA8F3ABE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4C0530F3-9D82-4CE1-BE8C-1643AFB4AC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EA85A01E-625E-4083-B49E-21D3FC576B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898BADA3-975A-499B-AD87-9A61ED8C68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7EAA2F41-5583-47BA-8A51-58CA2D8213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56A4E8F7-23AC-4001-8076-1369253C6D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A8C976B1-F417-4360-A049-793B21BB22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785DCC7F-B51A-4092-8110-B11C331D4E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9DAD828E-A0D0-4DC1-815E-07DEB8DAC3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147474A5-8CA3-4997-827A-0AE766C206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73CDAEF3-0560-43F4-8A39-FFB6E2E994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2AD512B3-8D97-42D2-887A-F68F13E1281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E3B2DE45-BD91-4E1B-A3DA-7D80BED428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0E53CB1E-B8D7-4967-8593-6F88AC4583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625FA477-661D-4B78-B032-5937F1687A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EB8982BB-8AE9-4A6E-8794-73E17FC899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FE726898-A937-4252-8F72-B6C38A55AC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610C9069-C1B5-45B5-85AF-A5E3BB55AA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4F7ED62E-9549-4ADF-B940-A93C19C80F8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A920182C-CE67-42AE-8BBE-7D3C5E12FA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AAAFB3FC-02D7-43DB-B77F-B6F9D7F168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762DF416-10CB-4F07-8876-45A8EF6102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06322C9A-2DFA-4B6C-B321-DA0690CA5C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0D073EC0-03C7-4BA8-AEA3-D3C31D44A8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E7885C2E-7B87-47F5-8866-EC0EC84143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E325ACC9-57F6-4D3B-AE2C-337B121892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523A0372-ED10-4C9A-B53E-BDA501246A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1ED116B6-F91C-48B8-9B19-9D076B5DD04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C0A9CA55-3C7E-43A6-8566-FE7B85869F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532A0A7A-8A94-43B4-B734-C4CF868E68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1AF6AB67-CC5C-4D8F-BF04-29D7920F5D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4825D326-B42A-4897-BF32-20E36FD0EF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55657E77-EA40-4D27-821B-F2BAA91702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12CE19AB-46EB-431C-99A6-AB4583E84C3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001280F9-0B94-499F-83DC-A472E3D8B6B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F8BBFCCB-F915-4724-9128-813C50350F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FAF14653-991C-448E-AC39-652B73E37E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1113DCF3-9659-4ED5-AE77-DC227999CC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0273DD0E-2CF3-4A9C-BA54-BAE11CDC8D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8584C6BA-1889-4F85-8C4E-80A976111A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C2E59578-FBFB-4EBA-B0B1-3680CB6BF55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88BA309E-113B-4F16-8412-B1CE059B43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8BE9B3B9-CE50-4386-917E-2FEC8BBE37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C5F28900-DB70-47EE-B35B-E61C9152CF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E296EF63-95AE-4D77-83C3-46A48715DA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70C95EB6-4943-43D9-AFC9-A40A92F8174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66B7DA6B-7468-4219-A86F-87695AC1DD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386FCB72-BEA4-4E96-A02B-E8DB1203EC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76599D5C-9FE5-4C6C-99DA-4E694403A0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6F78DB1A-977C-4209-AA4B-18928B1F206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2B86CBE8-2E5F-4F4D-8B4B-141CD46644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09D97FEC-F064-437F-85D8-11009A0D71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CC7DD493-4533-485D-B484-E021BC3E31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B8FE2A92-C17A-4641-9EA9-2C8C8F359E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85CBB004-B16B-4346-892B-099D0807FF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CD10C3DF-B22F-4C04-9CED-5C650A3553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E6A5C7D9-41A3-43D6-8D3A-1F1B3B9F21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218D9A4C-0A26-46AC-8F8A-5D4C1BC034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66625BF5-7F89-4F29-9FC9-DA1C836488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76DA99B9-BDE4-4434-8FC3-6284DA4BDA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5C88FBC1-31A7-4E61-BBD9-A0976EF6D0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D47C01F5-ABC1-467E-A71F-576E2049DD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75DACCD7-AEDF-43F8-B10B-74BAC4A70D0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C746D2B7-CDA5-4BDC-A7CB-FCF04570256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41935C00-9BE6-42BA-9341-9BAB08037E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1188DE18-BAE8-4C07-B4A7-446499E592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52F1D81E-8025-449E-BB24-39EDD6D6DB4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65772DB5-ADBD-4317-8E21-EE3D8C2FA8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EFD8915B-D8C5-4660-98FE-A8C89C16F9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8794F8EE-EF6D-4871-868A-65921251EA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69F3B74C-FB2F-4D00-9215-2CEDB1F003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48AA7DA7-CEC8-4A9E-8C19-26967FD73EB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7AB73849-CCE3-4523-9CD8-0147DE774C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D7717A1A-62EE-4D32-A05A-6066C94A4F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6018B813-4509-4FE4-BF41-9E10CBC6E4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8F1DA267-B824-492D-95E5-AA1268781D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AFBACF3A-F8AC-4B42-A80A-FE9FDCFB61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DF9E3DC7-0B2B-4792-A7C8-742F9635CB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2492DEA9-6DB7-4FAE-8FEC-6A1CE18D960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289E4E2B-E108-4762-9FFD-1D3CEAE535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C3801B7B-CACB-40B1-B446-861D52021D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FD7E4F2A-C49B-426B-A5FD-D741BFBAF5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0E2C92DD-B659-4224-A308-E515B66AA8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28B58B8D-94DC-4DC4-9B2F-E33D2165FE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A5A5811B-EC0D-492F-B26A-2F43D6C260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6FF120A4-10D2-4E92-9A23-A6212717D4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A16E7A26-A9A0-4B85-9A3F-FF9D60E063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8AD8DB54-A922-4AC9-B0E0-118F3A34562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81D4FED2-8CC8-400B-A33E-BDC4958702D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C76F3B12-3ACB-41C0-A661-3342D3E1803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C13D62F1-F67A-49AC-8994-6AAB68F7FB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02F5A91B-A6FF-45B1-ABAF-27103DF11D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70D09448-B724-4C3D-BA94-38DA289CC5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D2398AA1-5D1B-4F4A-B7D8-A9E86D6D4D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F4679163-6EEB-47B4-9CDE-C8971985E4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27AE0F4A-2D4B-42FF-B6A6-67457FF358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61D6F34E-D666-498B-BA72-B9756E2785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81319B29-B1E2-4A1B-8C8A-E54B7DD447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FF06E741-0D0C-465F-94B9-FB0240917A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3EFD7A21-DF42-4286-B990-C81B949586E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BB353F3B-F43D-461B-A898-913AA9C4F2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473B0EC8-0478-4F1A-8A48-ACFCFE03B3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EA963400-F402-4D04-859B-36B4ABA467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06E1FE88-9FDC-4464-AC24-DA8DF0F8D9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D10F2E01-59BA-430B-8BC9-2A403ACE307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12531E44-583E-4AC0-B2FE-7F96C97837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BFD33A21-DBF9-41C2-97A9-A3E9BEB93D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5F1BFCC6-4B93-4AD2-8A68-F9C5914906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01061357-8025-4BAB-B7BC-C37C5394B7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3AA565AE-AE3D-4B99-B1B5-B5AC9173C7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72DD55D9-41CB-4FD4-B8DA-EFB6E028D2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405D395C-9859-4283-8808-5B5C11C3478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B550A2CB-19D5-4FE5-A135-960FCAEEAE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C2BA59F7-3B71-4FDC-B608-DAEE33BB80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30AC3104-BDB2-47B9-AF08-FD7FF65B9F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528EFFF1-2B23-48D7-A7A1-BCCB0311215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29CD75B5-CF9D-4EFF-B6D0-FC0E35CB304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2BFE29BA-40E5-4947-BAEF-8EDAB75BAF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5857F7C2-2D1C-4F4B-91AB-92D2C929B4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8111664E-1E8B-4ECF-B6E1-7D68942D2AD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8BE33184-4FA1-495D-BD0D-51DE00714E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D61C104B-1848-46D7-BDBE-04E068C76E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FD65A662-70A8-43A1-BA70-7C5B41AA7D4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5E7EEBD6-E04A-489D-8431-155C42F36E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159B65EB-DDF1-4F0E-935E-0749C7908F2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3FCF859A-6846-478B-BB6A-2AAED151FB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712B2412-E760-4D09-9CEE-D8256DDE83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C28D20F0-5868-45BA-9736-79AF8B1B31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A1EA6445-967E-41F5-BA0D-C5DB1E45B1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978E9E9F-C9DD-4389-B40C-C591C53CCB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A828D6C9-C2E7-429C-B92D-A570B06944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B718CF88-5EC4-4942-9896-A4F012131E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C9FF0494-00D3-4978-9768-0DE494826F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97152F4C-BA44-4FEE-ADF8-6B6B8773DD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628AE461-2D90-4752-AE82-08B79BEABB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4339F0A4-7FC1-4916-9EA9-78B038D7E28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455564DD-609F-4C36-AF7E-22973165BA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0189CDA3-77C3-4B3D-81DA-8815EB80C0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F8A4FA1B-4513-45B2-A2B2-196D6DE4C1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C16D13E2-C34D-4F91-9EE6-B7081182B8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0F21505E-1852-49E7-B4C1-C89A32861C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A5738072-F286-4753-9627-5825199534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7EB3F506-955D-42AD-82E1-862D0740E9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E3B879BB-2009-421D-ACAE-6567CBB70E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6225BAD9-7FF5-4129-9BB6-AED2882585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2BE99C6D-7A6F-47F3-AB7D-B79B68A3E2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9801B951-F077-456F-94D0-A86CE3D3FA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AE3036B2-BCB8-403B-A5D3-1EE7CB8227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1CDABE00-D5BE-4A71-B6B5-C0C48DF39D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90260032-5559-4A4B-8A2C-83166F93F29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0C5A9158-87C8-465C-B4C1-970AC48C22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8BC70680-E38E-4533-8901-D96A42C123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4230C4DB-5370-402E-BDDD-3E3D45B6D4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E38F3E6D-5B9D-4D3B-86EE-100233FF9C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146EB040-A36F-48CD-84FA-ADDF446607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93E8B416-099E-46E6-AA7F-D9DE1514975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4C1EA86D-0529-49DF-9F87-9FFD709960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1F9A97C2-67E5-42DB-BA2F-400014CAA9E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3F3CC392-645E-40D9-A38C-D4148CDA74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CD79F100-D637-47B6-9670-653532E705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69F1D57C-ECBC-4CAC-B4EF-382D6C4687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1D1ED69D-CFCE-4F23-B3AC-D4800DFF5F3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57964EC1-5235-4284-9143-5472CC6F30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F953B1CF-58B2-49F3-ADF8-13C6A26E53D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6A8C09F6-892C-4E4E-A5ED-CCB32139EB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EE570C8B-2367-4762-AF4A-7B2859509C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3229760C-646D-4906-892B-0D439488AA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DA0748CE-07CB-4743-92B2-AAED4F974D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1165B275-B075-441E-9ED5-AE110011C5D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0C4A9AC2-22D5-416B-9BD7-1DBFFFCA6D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C5C307BE-2333-4061-9CB5-4A0DF07052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3CC523C3-9BBB-4748-8D71-2039879952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586CD2CD-D643-4328-A07F-2DCFEECC86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B484B157-F6DB-4273-B723-046AD149AC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AFEAF03A-144C-4A7A-9090-3CA7CB2EC9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E4FB9E6A-B341-4E2A-B999-AB6D1814FC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C59FD4DF-6377-4274-861B-01AF518039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BE9D52DF-9162-4E7B-B1FF-5AC8959CF0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87087933-9CAE-4D50-A9B7-B3DDF71975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31CB9DED-9251-48B3-A5E4-6312486453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7EAADFF4-7AB5-4D36-AB7F-D16602CF70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39CCFC98-1B6E-4C2F-9162-342E85FCCA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FA268E35-1B7D-4295-8606-6564491A81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BB2F45B4-4745-4DAD-941E-34E452FBCE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F74976C7-4626-4571-8D30-9E10C4A0F2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65AE3FFB-E19B-4F30-94D4-E8FCF0D00D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2E47AA6F-C517-4544-99A1-AC3E0A12F3F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DA3A5175-5AC0-445C-9373-8DF54B2E8F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09FCFACB-F122-48E7-A0F0-CECBCA0573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7E4451CF-50B5-4FA2-9EE7-4C13496B673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E79B3DD7-595C-43E9-9BC3-50C2748BF3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91F59E5E-EB30-444C-81E3-AD63A04E5A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4771E905-1FBA-4D7D-ABF8-5CB458C81E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6A759D3E-DC4E-48E7-B1FE-3822CCD986C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F7E1BD98-A421-4EE4-8AA1-BDE496D5C7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CB022942-DC02-462B-820A-E7E3DB3057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BF5698A5-4210-4C04-A04B-A06296AB98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B46C6BCC-61D9-456D-83D2-0C63F478EA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2EB0B356-4FB8-45B3-9E88-E9DF18D46CF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9C060F1F-FF74-4A0B-9E88-669BF7FDEB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8A42447E-5C92-430E-96D5-877053193E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372FF17D-1933-4B26-91B7-D1DB89407D1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90F4A70A-67AE-4B63-B8E7-41868120E5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546B41EC-E577-4625-9054-5965D3F368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B1C3BD33-101C-427B-919E-5A761296E9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F91EC2D6-F734-4458-9BF6-380DDDA5B1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96D21D80-CAA8-4C98-BE20-94A94B6CC3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92590B37-419C-4109-B3EA-6985CD11D5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433C09E6-9A31-4ABA-B5D9-89BF93F6DC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95B10D9B-CF34-4568-A279-1E652273A1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37EA54B2-0B59-4A26-B3C8-A54CCFB62BC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88A46449-767E-4191-A486-A4D6A4B5CB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FD2CF72D-B217-4DFD-9B63-AB29C6302F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131F7255-FC92-4B64-A072-B4A1FDE473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981E05CB-EA9E-4C53-B04C-D8953FDFD5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A8B67CEF-B73A-4031-B3D2-85861D705C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BA88C988-6821-4E61-8393-84C83E2F79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DF65465D-9B57-4855-B0B8-406D2BA6CE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4ECFF4A4-C11D-4F5B-9734-69C6A5DD71B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D80FA94A-3BC1-4DAF-A5D5-BE9F6F3AB7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C8AF8408-A7BA-488A-83CC-5F6100A8265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DDE3E106-C49D-4C5F-BE0E-A13A13CE70D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2C5BD784-8A2D-4489-B321-79F40FB069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74B9D22D-BBBA-4893-BC6D-78E0789883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3F1B0CA0-A08E-44C9-AAF2-5E7BEAB6A2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1589DB23-706B-4B8B-A61A-A454F52706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BFA12B56-4C83-43BE-94B9-2A0B38F1CA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910723A2-1142-48F8-B3B7-A622DE3659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1B0AF59D-F408-4BCA-AD33-7CB6786EC8E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9C6BA0AE-0ADF-4F36-8B84-96CB63E8C0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6BE4D9F8-21BE-4E29-857B-833EC6EA08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EF30E1DE-4B93-4C34-8C04-F166507216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F342A716-5296-4E90-B846-8F4388AD53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D80E6EC2-E8B3-401B-B8EF-F5A74006D8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CA602C32-98D1-43A4-98D5-D305BFD0FE4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3AAA67B3-1312-45B9-8DAD-F7970C62E66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B4733C26-4968-42D7-B53E-CF9EEE83CF1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628BA539-CB3D-4981-AFAA-0213D7753F3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23AA0A2B-04E0-463B-AF2C-413D34EE28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74708884-29FA-4C87-908B-B102461EFC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09277AAC-7F8E-48CE-90DA-6BCD3F7C6B1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5764C54E-F780-46EC-8E6B-2DBE0A04541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EED66BB9-DC76-48AB-8F67-09D06FF6EA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C80679F5-DDC4-48FC-86CF-DC5CB5DCC9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CA18858A-7545-452A-9922-D7059133AA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BF20170C-80B6-4053-B6D1-FB34244DCA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754B8F29-EC46-44C7-A261-C28B48527C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47A35235-36B2-4D2E-8C95-28695CD4D7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82F29F26-05B8-4526-AEA5-0F1298B5BD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E83F7AD0-6248-479F-B0E0-3FB89CEFA1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0DC150B2-B931-4F50-927F-57F7472ADD3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183AD516-B94D-4E47-A9E7-74DC645CD8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10633333-E802-4C5E-96A0-BDD0224E62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61AC2F9A-C7B2-40C2-A3B8-B3652B6AF83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874094EA-8616-4419-88FB-2976378F0CC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30D6C7BA-473C-4EA7-99E4-34D07431625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D12BC1E0-C1B2-4EBD-B61F-8D6FF195EB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1C997321-47AB-4109-ABB8-9D6591F9EB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D85E234B-4E8F-425A-8A09-D955ACC58A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EF031968-3833-45A2-A878-EB1E0FAFBD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436099A5-48D8-47B9-97B8-4E52839E0C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D75CC2A7-FF9B-400C-A19A-C04D3019851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D20967B6-E9BB-42FF-94A7-6F7217E242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EED881DC-015D-448F-AA60-E4D80AE6E1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B2A9C213-E68F-4CA5-A231-1A78548D1AE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B2D00B5E-9F1E-4B60-954A-D86E1237768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51E77C68-C73D-4F19-8689-0A36BD8CC14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82AEC599-5017-442B-BC32-1EC3696598C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D4C48E19-0884-4CFF-B33B-85304320DD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1755899C-E556-408E-B4FE-EBA6A269B19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82674983-AA44-4FE9-A6BF-EDE7F39E77E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F968E926-895F-4D27-ACAE-4DF7A46F02F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5B69F230-1DF1-4178-8A3E-43D2729A9A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318A1D7B-EC0C-43A7-9937-C8CA3F54C5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17623553-BA70-4FD0-BAE7-D6EF24D717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469BAFB5-52A9-40F3-B2D1-45428BA6D0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3C6CBED3-AE3B-44D1-8506-9966ED53C9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E9C8C9D1-7DE3-490E-AB68-A4849210CAF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B71CDF3C-4CA8-4A0F-AE70-D9B21F28A8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518F072E-A690-411A-A259-BD59448818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A3949B0C-2326-47D0-B561-045969989D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12216829-D0DE-4805-BE5D-787B41C99B8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0878E0F7-8FEB-467B-A91B-4F69C45182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EF385C94-AC9C-4DD8-9DFC-B72A8DAAF7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B8367A20-4287-4832-B62E-B8AD6D4DC2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CD96361B-E302-4393-A1D3-3257BE8728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139B3310-88D7-426F-AA1F-BEF99C3930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3D769954-AC42-4807-8108-F0829EC4F6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58A7E49D-168B-4F31-A34C-3BC55A114A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E5A1514C-CD40-4A35-B922-11B0313B20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B8D1A91E-EA6F-4145-8C22-5FF1AD0510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CB6BC3D7-991E-40C7-9F34-E797F32204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75AE92DA-33F5-4C7C-9BB1-933D22C60E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83649F7A-1959-4245-AD8A-F2C279561C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CB06011D-B409-4612-B45F-8D989C43D37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F91DE1F8-81C2-4190-A9D3-EF08B512E87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E518F6C0-48CF-4DC8-8E3E-93A61DC8CE1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D0D5E601-B03A-4784-AF3A-AEA5CD22EF9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CBF78C92-0213-47F1-AEBD-481F1E2FF8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EC4C1DDB-3732-45F2-A3AF-7DD1273F26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446A5B7C-939C-44AD-B463-9148758AF21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452C2948-B0F5-4B52-A843-FC6CE95950F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9F6DFA73-A2F7-403A-BAA5-BF399AD1FE4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516CB654-01D6-41D7-97AD-9691ABCD7DD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796F9169-851C-4A7B-8596-F76720D5CB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7BAB5734-706E-4245-939E-9055D049FF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D42B778B-49D4-4D88-8A6C-5EDC035139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35F6A373-93F6-43BE-8635-3468C06554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6106C476-D76B-486B-96CC-0A716A4AB6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5CDA1216-E4F8-4C8D-854B-1B430DFD18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C8E88517-D99E-4030-A0F4-B2EEEFF060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635E8F94-241D-47F9-8309-7CF50AD435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A61B6F0E-B24F-4F12-8DF8-6DED145871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203E83F2-915A-49CA-A0EE-49853C5F5F5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9C1C870B-DE1B-417F-B58B-8DF94725F8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C0DCA137-75C0-4BA0-8372-FBA175C133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002EEF0C-FA6F-4154-88F3-A64A6FEA1E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6F27D597-2584-4626-BB2F-3CF85E18587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33396DE3-2EAF-4955-A1E3-316888C4D2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17DA96A7-FD0B-4968-BABA-3474F8F2F3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FA3EE329-C617-42A9-9FA6-4007D4FEFB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1B0E9F74-1FDE-4D87-A12E-F9A69E419F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5EEA572D-97B8-4119-827D-E31A7169BF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67CFA278-549F-4CF3-8B31-A5636621BC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5F6A613E-E738-4DC3-B987-D85DA4F8F83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9E7847A9-0034-4D00-ACD9-CBF18FA953F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4043315C-7E2F-4EA8-99FD-FB455BB15BD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B543DAFB-3C3A-4833-8800-2C42E6F29C5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495E7545-BAA4-4083-967C-F3077AE6A1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75C2A9C1-2BFD-46E5-A119-467D26143D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C85C3CBD-C7FA-4257-B087-B569F54E647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D2BFF898-D016-4794-B6A4-1FC25C4AE8E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BBD19337-4599-4B1B-B073-F47AB9E229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ECC7BFAA-F9FD-4B0B-8E2C-A724B8A7094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449184C4-1FB7-4AD6-9427-4EE7B67EFB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F1BC6030-8C82-484A-A712-789A149787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2E4F6225-E2CD-4F28-BEE3-68240F8C93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536EBAB7-9B2D-4723-9D14-D83C1D433A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85406F4E-E487-4A48-BDC2-FD9CEF1FB4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14FA8A17-C16F-474A-BD4A-E7E09EFC18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06F51F4B-D7F1-4336-8A99-2908CA9FFB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1DDAB430-BE46-4631-9203-B80BA51DD40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D0146DE1-3EE3-49C0-807C-022AB15C22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E4D37406-BEC8-4C6C-9BD2-8E0698FBAB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19CF5D8C-653B-4F54-AB5B-DAAB5678AD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83C1C627-DF1D-4743-8AB9-28C5800F43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5879835A-A615-428B-8C78-67BCA1F74E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45D5915E-C86A-471A-B4DC-2B66D58AB3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6EE54509-FA4E-4378-B9D3-73BDBA70CF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61650159-72F5-49CA-A327-BB248268FF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F934E14F-C9D9-423A-83C7-F1504AA034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D4DF31CB-E9D1-40B0-9A5C-2DC42A3CDD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59149DF2-6306-46E6-B911-6D9BB90521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35D91A95-D8F5-4A29-9740-3AF76E49E7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6D70566C-A7ED-487C-8DFC-E53FC9E3DF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B5E0B135-C6B3-4BE0-AF48-F2B2E744D6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E9DC6821-7A07-40A2-9CA9-B0217D7E66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546A223A-60F9-4DA8-A905-E212858D27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5108C208-7028-4BE7-B7A1-4D17E5D236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2F7DA47C-D3C2-401E-A1C3-318129A37D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0B3CB5F5-FD90-458D-BA7E-CAEB4CEA62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3D9C5190-8E5B-475F-9971-3657E03FAA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DD43AF8E-4A1C-41DB-B125-372764B1328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C955BE49-78C6-40B2-94AC-4A03C6D0AF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FD4460E3-F949-4B1C-8073-D88765F8C21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1DB359C3-A0A3-4289-8DFF-8180316E468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660B05AD-4AAF-47F0-A00E-50404A4A41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5061B5BF-2CED-4630-ADE2-469C55FD19F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87F1FC39-9690-4695-A22C-0D273F4782F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04A7F658-0D47-4B78-A44C-9D3A946995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577DEBB9-6755-4A6C-B341-6CEE28E677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C893DCCD-64B3-484F-B452-FBE5AC8533B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1D560E17-C16E-4720-A7F1-E47439E6D9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B918120F-F736-4980-BA30-CC4A5413C2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EEE1325D-81B2-4FC0-B5BF-FACB062CC3B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31E0CD0C-00DA-4647-9923-4C63E144D9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2BEBAB3A-7D4D-4433-BCF0-60A60F344D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DB51D79A-C6A9-49D2-8917-861A04E439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F323CD7A-AC0A-4E80-9164-69AA673D5F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2F67B1ED-B786-495D-81DD-600F1E64EA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21103339-38E2-4885-885D-F3BF0C04EE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B004A7EC-C7DE-4866-AF3B-51E63E622A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0A0730EF-8ED2-45A8-9AE6-6535B76B86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AF99180C-3FB1-4047-9942-016C91BD99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15067C0E-E427-4895-9116-8770A7E5E48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B8628644-E15B-4D38-BD9D-D413FD0B31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073C16BE-1269-4F4C-9D4C-26D853143A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B1CB73EB-1345-4298-AF77-FC76312555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5E8F672F-CF96-4904-9B9B-F43ABC380B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7E64A2B1-4905-4FE5-A9F1-ABABDFE4807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A9B32660-974C-4158-BF4C-9172210627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7E4D0FA3-455F-43BB-8237-BB47FB9163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A427999E-208D-4323-BD02-F05B7FCC81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DB7DBA83-E035-4D2C-8169-00926622E7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D253B141-A78C-455C-A3D2-CE2FD71ED6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F1CCE5B2-4051-475F-9BB2-6FE28445AC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9786E2B0-88EF-46D8-9F45-9467162B3AA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1D38CE03-0D35-48C8-8D7A-1495B2D3D5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7B36F575-A20E-4EFD-96C1-469EA79260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2AD07052-80FE-47EE-A094-B6EAF152BD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50BC99E7-93A8-4693-911F-1234B12ED7D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2EC150E0-7CA0-4733-9317-E2C1EE9E5B2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202E9018-659A-4639-BA06-B6C01270D7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27F49650-3AD1-47CB-9F70-28A70B2E015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7A64DD93-B809-4A81-A799-1F46F0E387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702DC605-7A94-492E-A8BD-52284296D03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818124BC-4151-4101-BDEA-659CAD3BDA5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C6F408C4-99A1-4F4F-BA67-CEACED3832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F3A23E94-ABE4-46F3-99A3-F70DFCABF67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E9ECB402-68A2-4FA5-92EE-2D5AD74D16B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0C71BA5A-FD85-47DE-BC15-CBB6751C32B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20057DA8-146A-40E0-9346-8A9D6BDC51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B353F4A0-E637-4E29-BBE9-B9DABEA414B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84D0DB74-6507-48B9-85A3-72B5B53821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FEC34B81-B127-4598-BAAF-438AFF0B57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D5E7A8C3-0CEE-4CB7-A897-452411817BC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91AB23EA-FC36-4F1A-A990-41B56BF1987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4895D841-4D09-4550-948C-9909E40155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1AD78C71-B8F6-42E8-98F1-C05DAA27F7A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232609D4-8017-44BA-A21A-2FFB9C547BE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E08E3926-CDC8-4601-9ABF-E48FC5973BB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530E8FEE-E373-48DD-909E-7254F3C1BF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D6F5BCE1-BFB3-48FD-9DE4-E7C9F80380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1136F94A-EAD1-43BD-A0AD-740DAB2C36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A7055F6A-A51A-4319-8F1A-B97A0D7F99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D18E23C3-3B7C-4028-B58B-BDF58F5641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8B48EE5B-09AE-40B7-9BEA-52E7155E47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B1EF8E5F-778F-4BD8-BBC3-B8EFA5A636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49CD1497-CF89-494A-8639-6800271D72C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34B6E098-531F-48EE-BE3D-A70C0804408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70D194D6-99BF-4617-BF8D-7488F10D4D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79114D19-401F-43D2-8CFB-D653933768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53E14136-A2C1-4728-B75F-0E2B8C5093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4C76C40F-3B7D-4729-B4D5-36FC2ECB1F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0BEEE245-D323-40FB-9990-6032B49BB27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EBD1061A-E286-4934-9C41-4BC65BE2E9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C678F230-B3E3-44BC-813B-17B0A6F1F0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433284C9-9695-4762-8F4B-2CEFD13F1E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44A5ED9B-7331-4D91-B59E-88B348B99C2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0ABFB6F0-3CFC-4B58-BF66-321D1FE0729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53BB02F7-0172-465F-BCE3-F0219416FD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74AE2D2E-0388-465D-AE59-EBB1A9AA5A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2CB56046-618A-4944-B696-27A16669198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18DA0FCB-B955-4A2F-90B8-F9E3EDFBB3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632D5C4F-B4E4-4799-89B8-1D96A866CD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9309C2EF-D29F-475F-A365-58DB63BA2C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DB71EC61-412C-4277-92E4-BE69772A64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1442F8E9-27B5-48AF-83EF-58AB17C3D2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83F34097-6EC8-44EE-8315-A08EF680F7D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F50C6B8B-7B0A-4F6F-9496-1D5A0750A5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D6583B36-A2C2-4630-BC17-89DAFE5E01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79A11897-06AA-413C-8F72-96AAA9E62A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1D6A3C6D-6A21-48BF-AD69-FF13F8DC8A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6E8BB3FA-094A-4F89-9BDB-A3E844094A7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F49476FF-F8AB-431E-B8E2-92F64591CF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CF0B47C7-1A11-48D2-9459-675D05445B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567321B6-02EE-4CCE-8F95-1408E5B43B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AA2BA437-73B1-46C4-BACA-6A88BC20F7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A0335F7A-A985-43DC-8F51-A7F3DC4146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9BC4C3F5-2796-4235-A6E1-14C80AA744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1846A08C-39DD-4043-8D98-77E46F34CF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089A51DA-BA70-48CD-9686-2BA70E80CB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F06D9BD4-86B5-44C4-85B0-4B2E1CE4569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F39268F9-C011-46BF-83F2-FF4103F788D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53CF8670-ED69-4588-96E6-541CDB1DA7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566206AA-2A8C-4B2F-838F-E50406CD8C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09A65396-5C95-4C50-B84A-B513D2A6A78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6A50DA15-3EA6-43EE-A2FC-4310A4DBB4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119C157E-1C19-4878-9649-D8110045C99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87331981-BC2C-4CBA-826D-9B8540DB081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A8553C46-4998-4E9F-8478-E748F2CC80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362CD218-09EF-4C1A-B95F-8AC0A86A63A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DEF77218-1A50-41D2-992D-5ADEF9E8EC1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0002CD08-DD0B-4EDD-B9ED-146DA995883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21AE2655-DE3F-4229-A72C-E523C64919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B76A32CF-C93D-4806-8B40-C22D140A6B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450A1E43-4B1B-4091-B7A8-D1628C6197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7DC0D8D0-12E3-4E91-A35E-62417EE92C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80955C09-38C5-450B-859E-AA3F7C5ECC6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BAD6B246-C448-4A23-A0AD-1BEC8F8A995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C4C87A01-ADC0-48CE-BA7C-4B96785E19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E533FA5D-47EA-4FBE-8238-4E49235C83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7D52F8DA-AA85-49ED-9CF0-81D972EA88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43836D5B-C907-444E-9F8A-01ACF548C6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76525639-5F8D-4D00-917A-DB022951CBA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D68FDDC8-B585-463A-A022-98EF96132BA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FD5CF56A-3EEB-45C9-89C9-00EC221502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3C17DE1D-AB9B-413B-8268-06BF2599DC0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9FBB4A06-0800-4B45-A4E1-9D2E4F7D903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2D311266-47A6-40D9-AC44-590A54AAFF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BCE4B3C2-2D87-458D-9588-133A7A4F63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BD2E9818-9DA0-4C1B-9ADC-A0BEFF1B9C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7B2014F3-2328-46F6-B1A6-A4B228A7B8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F70932F0-FC5E-4D0F-A9FB-FCD9E44BED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FD468D62-D63C-49A2-A8E3-4E25869E6F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FDD675B9-3EC3-44CC-A2A0-42C58C8BB60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146F7BDB-787B-45D1-B608-40A75CC8590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F329587D-2761-496A-90C1-B94B334A7A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C2BBA702-1C00-437D-8ACE-EC087EC46F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937E3090-96BA-4900-9298-33255A37991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0803F04A-2AC1-40F5-A2AF-866A27CBFA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72738D7F-C534-4188-8890-48CC3FBC14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FDC36DE2-5480-4257-9E64-FA4822A8D04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6E7C91AE-F976-46B9-86F4-ADC2A1EB1E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FD1A2FCC-B674-41FA-B88E-06AA68737C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9A527C75-CDEC-458D-8E65-0292905C927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AAEDDA67-88D3-476D-9C32-26B0E9AD27A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A9FCD83F-B8F4-49D5-B160-13A29746A9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0309B0E8-1BDE-448D-B8E8-D6447CFC063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1F4FAD0F-B567-4632-AE30-53984B81F1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46A63CBC-A706-4C17-81C6-C776FFC55B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C05A9541-EDE0-41C1-9D5F-D43FEFB85A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C0AD0592-19D5-4B42-A42A-2FB42CB00B4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87BC598F-060E-47A4-B36A-8890F8A9244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95011E40-D772-456C-A1B6-5DEFCB93025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474DEFAF-ADFE-41BB-A9F5-C0275F1DEA4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09CD065B-57D8-47B3-BAD8-36A7FC1854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726FF0AD-51D1-455C-ADE7-5472EA62F8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20804632-1650-409E-90E8-C91F75944C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D8C7FCBA-EB06-4E48-93CC-683F61B64B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14F8330C-D96A-4AEE-A00B-4AA24615E8A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337C7178-C8C1-4DE8-8D22-B0BA16B0B1B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87A04BA9-D0D1-4145-B884-6A521EADBB6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09AB2F33-2C4E-4625-8681-42FE21B7B6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0A846250-6354-4F95-BC93-93FB89D78DA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56F73802-9B0F-4BC7-8B13-25D9A57EE1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01757FAA-EE4D-48D5-9310-74EA8F9D16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FFB03A40-8886-497B-A063-7ACB60E73F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A6D06003-331D-45CE-AC00-0546FB4574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A3902453-75EB-4079-B336-35A799839C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B9E06843-80D1-4189-AAC3-29DC724668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B8831451-C630-42DE-9800-E2728E96BB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4777E927-7C6F-4E73-8ECF-5CD8E0A2590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7667DD00-7752-463B-8220-279FEEC6A2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8217DD46-B83C-4073-B8A5-65412A1400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B11D2DED-6944-40C7-9006-8167AE6D2E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ACD8D330-023C-47B2-BE86-882A4F1904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2C54320B-7389-429F-A500-4FF0DFF8F8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44174A4E-7E68-4773-8D23-CAC6789A58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0BA0DA13-7AF3-49CF-929A-C43357CBBDB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5DEDF2B0-89AA-4F86-B900-0F77ABAE64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6408C2F1-01EA-432D-96AE-759A7C6E6D5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B32444C9-A9FC-4E94-BBB4-130B1639575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2FDDCC84-7B0A-45FC-9E2B-B0B1E33FAE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C16E0E64-911A-44FA-9B6B-B321E49355E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A0F570BE-A546-4AA3-8E6F-C889C3A47B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00B6E8DB-56BC-4054-A2B3-E160CF5F891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1F198808-4D37-44F7-B6BC-D91A580B3B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C9484536-550F-45FB-A44E-E4A6C5F3A7E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EB178E6E-6976-4F51-81D0-35F5699217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D978E378-CC88-4E8F-A612-5F7FDE1582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C4415D46-A9AD-4F9B-A4BB-A385A43BAC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0B880AC4-7C66-4162-A839-B874082E87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9EA820D7-021A-4626-AA37-6706104EE2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B266EAB1-B7A9-4318-ACB5-49B1757B78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08482F8F-3FBE-40E7-9EA9-8BFBF76E8C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9076E095-267A-4A2B-892A-2C53FEA1AF7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17A48D3C-FC00-4A22-A218-6CF831C5C97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E53C5E79-8DAD-41F2-9475-30B507E91A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2F9E9AA3-AABF-4778-B250-5EC0432CAD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BBA4EC80-6703-477B-97B0-DFDC7007F0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B141FF6E-52AB-4C76-AC62-3F6A186E7ED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98F6FF45-1C66-4F01-AE07-7866792D10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EAC3928F-10DD-45B2-9740-7ACBDFCBAA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39F0B17F-308F-4468-994C-7A3F33966A9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B822E895-8C01-49CC-BB18-53057C9373D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36DADF99-07F8-412B-B89A-AC8E063236A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B562A6C2-8D15-444C-8FDB-619B78B6474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9DBE47D1-B242-4A1D-9D07-A63FE3F5D0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EB47F2A5-440D-446E-A3F0-A71628428F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6F242FEF-D97E-4506-9578-0522BCA0171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F492A75D-B611-4A1B-B28F-0C81CB50051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F53C8B3B-EA73-4328-A870-6A370A8CA3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1F216AC4-882D-4FEA-8A8B-63982C56D4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8FC9C2A7-F796-4BA2-A950-BCE50319054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AE3ACD01-58F0-42B7-B765-E337EA834A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0FEFD2E9-AA4E-4E43-992D-F7033EC6A3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5BF809FD-D4D5-4E0B-BEAF-8EC1AE73CA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2293F07D-8DFB-4804-9FBB-2AC211820A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A79F1544-A0EA-4F57-8F8F-DDA963E484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66FF4894-79E5-4D4E-926D-15534E80F0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7A64A3FD-1235-4423-88AA-66A06DD963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497CB2D7-F519-4D23-B6ED-07CA71006D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50E3F0A7-CAFB-487A-860C-73FD5095A4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FF86387F-59D5-40F5-BE9D-D23F54B559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E234FEF3-D026-43E0-B040-BFB1EEB1E2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7E04A7DC-771D-4600-BF64-66B8991BA3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8F699140-7219-4C16-8CA5-9E3951A6C5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18A8D80E-166E-407E-A406-DD30E6E427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873F204B-9CBF-4440-A0F9-EEC64A56C0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1781812F-A4A7-4D2C-8961-70F9CFA9E9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4D6F2A8A-4339-47D2-AD77-42B22EE5B4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D472E2B8-AFE0-4D3F-8BEC-B768F845A7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0819D422-0797-4BE2-B363-859217F076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6AFA4B33-EF77-4315-A116-ADF08F95C6A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5AE7E90C-06AB-4F2C-975E-D6CACB3F170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7154E754-F5CD-4074-95B9-58700C976DA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A7A76B60-1AFA-4D06-B53F-99BF16A1AF1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DD3AA555-1B55-4A8E-9C1E-1B312B47FF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F6D9F409-78EE-4824-8181-DF7C43372F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60909F7A-3FD2-4D6E-9C55-C16E91BD5E7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03011A7C-FFFF-4D48-93D3-8FDB28E95FD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364CA95B-7702-4DE5-9270-1565674B0C9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A645E51D-2C89-426C-B4DD-74F7C59289D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D30D1DEA-2AEF-48C2-81C6-19FD88E4957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50317D2C-2298-4251-AD9E-5F3D0A0B241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74DDE20B-619E-44BA-A7AE-EECF45DFD8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6D3AA48A-C586-4616-939F-17FB394803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638A1D71-09F6-485A-864E-E93B4A32ED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5B98D6C4-4179-49AD-B535-6FFB678D8F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33C5D0C8-A3D1-4FC2-9C7C-591FE3AC5F9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04449412-173F-4E81-B75A-1A7F67914A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05F88C5E-4575-41E9-904B-AAAB9BA11F5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16F57006-CB7C-4AA9-893F-8AC926DC0F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1110613C-2DBB-4293-A44E-CC7D7EC40C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EC303002-CEE7-4EF5-ACE4-41D40F4290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E479CAB3-8130-4ED1-80B7-F24F00824D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51FBBDDB-7727-4BC7-AEBE-0FC684C616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40A0D5B6-0C7F-4364-89D3-33736D2F40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4D20FF2B-8EDD-4A96-9E2F-82813A0D33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378457C5-BB8B-4873-8930-1B0E0E383D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3403629E-16EF-4F78-984F-2BE33061E9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BBD9939E-637F-4966-A9AD-3B1C6EEA13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C1854EC6-2286-4D7B-B75C-525AF31B4B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4DF40153-22A7-42E0-8AC8-89598A441FF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65026EAF-A7E3-446C-99E5-8E2602838B4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AA7E84F5-5986-4F52-8845-56FF96F7A66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89DD6EC7-B369-4D3C-BAB7-5EA76A22A41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E4DD57DB-4DB4-4613-BC75-AF62069FF1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EB5F5435-160A-4D3D-8022-9E1A153744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CD4110E6-039A-40FC-983A-A08B9A5C259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4EC5324C-96BF-46A5-A123-F26C8A92E0D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F94DB4F1-3279-42CA-9821-14256912D0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E39E93F4-2A38-460D-A90F-54F23EBFD4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DDC93F80-A02D-465B-8391-BF0B478668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6EAF0215-9D19-4902-B90C-BD1D8865E40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DCEEEFA0-2921-4004-B2D5-AA9EF48990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40A6DD0A-3794-40AA-BAC7-D2E8B02339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C8C8B954-C601-47BA-97A4-7042173590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18B002A7-C009-4994-9BBF-13BA879D86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8ADE770A-F95B-4C5E-85BA-AFC5D1A465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A4003876-C086-4CCD-8F87-12D6A683A17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CB9110BB-6E82-49A3-84F9-6E80C4B32B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BCEE5F8A-9F5A-4EF0-B183-CFE9088F30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9974E6C1-9070-4774-B1E0-3AC12D4003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122E2937-A561-46CD-A761-4881D8EFCB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8D05F78C-1AEA-416F-8A07-AF079F3F60B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845F1EE1-2820-4254-B2CA-48AA426E1A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ABD11427-1184-4AFC-9295-7400A71C3B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783A2BEC-BCD1-44EC-A9ED-612C4503B3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52CC1CA4-A34C-47A3-A1BF-DC83CA1C0C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74064390-8FBA-4BF4-9850-91826CF693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3F647B52-76A2-4F14-87A9-454702D8A2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C4752629-06A9-47E2-9318-58BA36E59E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0CBEC860-DAB0-4489-97FA-887681C0E39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0A955665-094E-40CF-AB37-1EAEBF9E767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290B95AB-CB58-4175-8705-4438E7F49B8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A946DC90-D0B8-4E12-A810-28DFFEC7C72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60FF7718-25EF-40FD-94F8-4CCDD08F5F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E741CF7B-E96D-472F-91A8-2744F051BE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21B71DD1-79F4-4C54-9727-D026A1FBE4C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3F986FBE-52B9-4245-A7CE-8535D02CD3C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F89EB8F1-31D9-4377-A5EC-9E29460417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08546F18-C23A-4139-A73A-107E23F51E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B6626915-6250-4BF2-B971-7ADC3854F7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DEEC543E-0AD4-4722-8235-E8C227BDB0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119D4C06-402E-4274-BCBA-D82A756D39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3AADF2E5-43DD-4DA8-8180-E9E05EA9D09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B062A58A-86BC-4583-B1AE-22847442EF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873C84FA-24D7-4BE4-8EC4-366ECD0334F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65A64393-2EB6-4F42-A239-28896F1551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29206626-D2AD-46AB-9431-5CADBDA8BD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A68C023D-B39A-4E0F-A8A9-6995133C77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29341DAB-B08A-44CE-9DF4-47257D4DEA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1559281B-4C5B-4734-A894-8A3EFD04B3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CB9C4D37-E05C-4F45-95F5-CA9F5E60F5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FCC86657-F968-48EA-B943-F9D59A5028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9A397DF2-4CD8-47D2-A1BB-6DBAF2FD3B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E21CE9B1-F3CC-48AF-B3A5-72BB7BA36B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D372C5AB-9752-4EF3-9FC1-F529D2EC41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55698B3B-622F-459D-9357-EB8F96C90E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A811357A-A344-41D7-8782-A743233324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B3455136-AE08-41A0-A0B7-73A148535B5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F17BFD91-FC35-4A8E-A4E7-131202CD3A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CE4BD430-C021-4449-8C17-9EB638030CC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0AA6524F-E6A7-439A-900D-100E95B715A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4AEF455D-B8BC-405D-BCEC-3F5EE32DC3E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F21504D5-0595-44D5-A1A0-7BC9BDF3E64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B5E896E8-5554-42D4-AD7D-3145B347BB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708F890D-9120-470F-B12C-D1DC9C23BC4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D9C3873A-0E6B-455C-9732-007039F9321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F832AE60-CF76-48C7-B6FB-8B6E888DE6A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59C1ECCF-D17D-4D27-804F-399DB683D5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6F57DFFE-0544-4633-8FD8-0E9CCD20515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02A8DDDA-153B-4A19-8F2A-28CD486741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63D1FF18-2588-4BE5-987A-7524198B2A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0F7BFB93-AB75-4818-80CD-2F51F45127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EEEE92A0-DC10-41C6-8D45-C1B3D3D87C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5459AEBA-E317-46C2-9BB3-2959AD9F6D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F49A603B-4E0D-4BBC-8784-329EAF32A2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09E09059-02F7-47C0-952B-371B4027C1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63755289-E76C-4CC7-90BF-24AB060170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967B0AF9-A3B3-454D-A5B7-1B253A434E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67EBD801-9D5C-468B-829B-F5E7EA4837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AD096E19-A17B-49AF-AE56-E70E9C3DAB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92904B85-A582-4DE4-8D73-D38647AF82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1312EB85-44D0-4DE1-A01E-5605B85501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0FAECA63-4547-43CA-9C25-AEB454F3D9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9796CCD1-FF8D-44EF-BFD2-8038EF8B7FC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D1E9A565-6084-493C-BE3C-D52A4D6DA3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09D90545-0939-4A04-A8AF-82F0AD1A54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9746A2CE-36F7-4EBA-AE5E-3C2C1C2268A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D87B9C30-415B-4EA9-BFAA-1391603EB8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E72635E3-001B-4451-B8DE-5FC0DF8B07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AC99AB09-EFD0-45B4-82C3-28CC4DE6D28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7246DFAE-1EEF-41EB-B7C0-62DAB20B7DF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ADAB356D-2500-4D5C-8643-EE041F37192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6FB907C4-76BC-4612-9511-01123C44C07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8180684F-CAE9-4CF2-BE17-33CC15951A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840E8B6F-01A0-4442-BB01-87B7B964F5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68E19A77-692D-4C1B-9C3D-96DB968A740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EB0BE2F3-380A-4074-A263-01F02B648DB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6121A824-C70D-48B1-81ED-9962385AC2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9EF9AF39-29A4-4A69-AA21-F05D8AD72E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3ED1F7E0-924B-48DB-972D-F86A13799E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216CC133-5074-49C1-A483-CFB317C77F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D556B84B-9CC7-405A-ACD2-48EC23874C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694C4139-8679-4B3E-BA0D-F9097E613E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8E9A7709-07B4-40E5-9624-31DB8400A9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B3F36E75-414C-4CDF-9E13-DC2CD7B468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BE2F6776-17CB-42FF-AD55-A2CE17A7EA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48C43C97-3FDF-4FEB-BDF1-0D60A6B958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AE739C18-5E00-45A4-AC6A-263A50A26A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682972CC-FAA6-4F43-8396-BBD61F08F3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184FB927-EFA7-4A8C-A9E8-5441804571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7F7CFCFD-74CB-4760-BAD3-39BACC3F8D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93118338-19A9-4C21-BD81-1B82FC1973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14665C14-E0E5-4D46-8415-5E1A91051F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B0A9A56A-00EC-4C6E-9B37-F3C5F5786F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C0C96959-8E4B-45DA-BBBF-67498B7225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DFD6630F-7E85-4430-8C9C-C8B45EFA40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2CBFBD47-750F-4B4A-9452-1D2D1EDC0B3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EEFB2B80-D7C2-40A2-A71A-68F85424C29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3F0EDFA4-7F00-4F1E-AAE6-D379C5D296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5EB7B9E3-986D-4B4D-B4DD-2DBE2B28015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BA44D92A-4A65-414F-B438-EE2AD868D34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399A71CD-63C3-4461-B963-B9D9CA5A6A9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4CEFEED4-9673-4145-9B45-885BCAFE49E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0B43B4B8-9BC1-4CE0-BB5A-1498D8DB041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B3A4780A-A8F3-49BC-9548-B721FB78ED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F4B6E89D-6BC4-4522-A62F-BD312BBB600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63772E7D-3159-485B-8147-0FFA5E33B63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3E8327AE-D44B-434B-A552-DD23A81448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8420413A-EAC5-4C9B-88BD-F474E6DB08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E0593372-9013-49AC-A6C0-834F4B5598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4824E7BF-AFA6-48C8-BC1B-544AC51641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77D300D2-7CEF-4C43-92CB-165449F397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8B67E8D8-CC3A-4300-A74C-7050F05DEDA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3191A78E-D89F-4AF0-A05A-1481D8CBE4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60B9AEAC-7F85-40CC-9776-9D163FD10A7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82C40823-C41B-4D2B-BC41-A24E60BDD5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90587E00-B95B-4234-AEE3-BD1D7CBA2E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FEFCFAD3-741A-42BC-88DB-E3872A68BF4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840FB757-11BD-4121-B581-98D5CE9243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3E2FC1E8-A54C-4412-A56F-4BA2051BFB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48F08C13-4BD9-40B0-8B9E-A3948744C8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12B613A8-4CD5-44F9-936D-CD16913ECC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085BEA62-B223-471D-8FF9-366127F5A5E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619308F2-7438-4581-BD0A-BB7746361B5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B0A36966-AAFE-4538-BEEF-FD87691AFAD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4527D066-CDFF-47BF-B5CE-20A821413C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34BDAFD1-67FB-4012-9931-344813A767D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E68A4E1F-B040-47A3-8AD5-090F376086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0A3B399D-AA2C-4533-A049-BEAFF7DB0B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27DF7E7D-023C-4213-9733-D85EFB4F4A3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207F7A1E-ACF1-4C99-8DFC-721E1A197C0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56C28CCB-3FD6-4E1F-BF7F-2C4EEAF7B79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F522A275-B6C9-4BC6-A59A-39E9E6C1349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E0C9F054-4877-45C3-816C-8E4D740D4E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EA7DCC25-9F9E-46D0-9A2F-1C264EF005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C0194E3A-483D-499F-A33A-DE06C9D36E1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D2E4A0A9-004E-4458-8CDE-A90254AAD44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5BC05258-5B35-4861-89FC-75650A6D33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54E923C8-3B07-451C-9DA2-9DA12E6407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ADA610F8-E2F1-4206-8CD6-31E1AC3F0E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02404A25-4EC6-450C-BEF7-3EF987C74F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D1FCB693-040F-4E2C-BB82-7CE5C00779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E0841549-9E6C-4C2F-B6F8-F83DAEE266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A9A02045-44F4-4D72-AAE4-622CCF2518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638D4308-7571-4B22-B367-05927A6CEE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6B3D3F41-5DE7-4520-BE85-366D08084E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2ED79F57-A106-489C-81C4-6AAFF7A0581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3566F329-84D3-4591-82EC-62ADCA7586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22C60D0A-0967-4F35-98FE-3797529153E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AA3C584C-0BE8-40D7-923E-2C631B91714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678651D8-611D-4219-B5FA-350F063F79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919B5778-DA6A-46FE-A01E-17CAC291EB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4494DC84-B4DF-4324-9846-87612317A43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A7517FBF-D9A1-420C-B013-80ED50B9D2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07DB3EFC-AA71-4C35-905C-323BFE04CF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109A4675-4E0F-404E-BBE3-14B8E5CC44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425F87ED-F122-4769-BD4E-6E26EDAA35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CD216C70-3AE3-4E14-8594-C025A8E41A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1FC03665-7017-44D8-8280-6367187210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F631A6B9-5AF6-407D-9104-83C55338B83D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C5943EA3-6684-43C4-8C15-C39A4496870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6EBA102B-1221-49D4-A615-BAF14C478B6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0E635A7F-8C8D-4965-8957-22D0C400A2B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6D1B2A65-DEB7-42CA-ACB9-01B4863C68F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C89F457F-D38A-4E92-80CB-A5609370E9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3763DFAE-00AD-4487-A77B-2E64695794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AEF1F422-045D-48C0-8290-10F757C9712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6412F1B8-EF0C-44B0-8B65-37A952945C6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8720642F-C766-4AF2-A3A2-A3350B4B137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E74BD3FB-77EF-4742-B402-8DB87E66B6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93C65E93-1067-45D1-9013-D23C6F9C12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F71B54A3-83F8-48C0-8BD2-D9A5ECFBC5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5D0B6FC2-14B4-4AD5-8762-EA274B2639B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5E3591B1-DFB4-4033-995D-7B5F35732D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83C493BB-01B5-49E8-B76F-C289BD0D56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59E8ED2A-9283-4C99-A676-59947D57FAF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45786DA3-C021-4065-85C2-2FA9906C54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9BF79075-CBA7-4B51-BD2F-1EB9030382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2618A206-8358-4BAD-BC75-7121A1F6CB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488D3B52-8E16-49A1-9C30-44BD1CE4DC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F00FD5E8-EC0C-4E27-89D4-5866E62B5D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D3CCC44F-285B-47D1-AC81-4DF90A8E51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E14172E9-A167-4FE8-95B4-8AD4553099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A6E71D0E-2C61-41A4-9E4B-BC7F15B06F2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E445C020-00E5-4548-B5FE-3A17F7D2A3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82B2B9C6-45C5-4DEC-B4C6-22B3DB00FB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08FE9150-3CC6-4D07-9674-C2AC0E8AC5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9947AFCE-4FEB-4316-B69B-E683C170355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A93B55B0-C0B2-4683-B1B2-DF922E8122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C59B7D41-05BB-4B87-8CFA-506B78BC276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7BDC6A76-1A86-49E7-ADB2-BCD25638358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A15EFEEA-D8DF-44AD-8F3B-7993B2685C1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A2A04FFD-2D16-4BD9-9C2B-F3231CAABCD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2664BF7B-8913-452D-A9D7-3C97063389E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7718A1F4-9E11-44D0-B391-3F32F77E94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88B9B782-6FD9-48A1-AF1C-40DF306E3F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6F4B6F60-2029-4F93-B69F-36CB310A061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49AF8CE5-823F-4D4A-9507-177A604F44D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6E90AD0B-0B4C-493E-93C3-B336ED37B5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AEE6B77B-6D5B-4E61-99FC-F59E8ECFDA7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66787339-ED0B-4D80-9F1D-7E2E97907F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0EA70755-7464-4E1D-80B1-F7EFA4EC9D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CDC4DA52-1B88-4608-A5F2-EBB446A733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B15FCE60-94ED-4389-B62F-6DA99F9D7A1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845AC5F0-AA1B-4D2B-B1FB-4541A81B7A7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F8D503A0-AC1C-4EB0-817C-8EDFBE06F6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15C6263C-16ED-4166-9CE1-2919C75228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3BCB7869-F309-4475-B722-0D286E2193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EC4836D4-46CC-4619-9B17-63EDB8894D9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CBEBE353-469D-4909-88EA-750439697E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42747A06-3AEB-4375-8F70-50D3A7B947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3FD15114-DB42-4BFE-8077-0F7B5863FD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912E2EE8-E6A7-4EB5-B2B9-876CE4594C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58603753-88CC-4E22-AEB0-7849A49242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4701DF54-C8F4-46BC-8B95-3B63D4C3E1C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745F81B5-D760-4F9E-9E27-BC5D3B520F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BC0F77F7-973F-4406-B3FB-C7ED58A9AF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AB1B9EC2-510A-4577-8500-D14EC98531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B409C1DC-E6E9-400C-952A-7CBFADE0D1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EF8D09DE-1E9D-415E-8D02-CBD834345A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9806BF31-D5B2-49A3-B7B7-6AE23163B2C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0D8FE559-6C66-4C18-91AD-CCC14184F16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A7338F4E-32F5-4EB1-A6F0-9F31CBF1698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713A28E1-F864-45A5-B026-AEA27B3BBEF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E446F4C8-3150-45B9-A9EB-BF43A3DE19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EF23EC94-F91A-4435-A075-52AA94ACDF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233548E8-364E-43BE-8580-BE0B2A52435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8C79083A-742A-4216-9E67-CC1179DD0D8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410351C7-CBA4-4CC3-B6ED-61E54DBB89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B9E36FF7-F008-44ED-884A-9BC68B590A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47DC964E-787E-498F-84B5-E4FC1651E51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AC4649F8-2EA6-49F1-AB6A-E78E6A410B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C4925992-6B2F-42A2-801B-B8DB994CD80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9070F8BB-6118-4CE3-90D4-220D9538A3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58741218-C9DE-48E3-9EB9-2902885716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D98D4CED-5ABF-4764-ABF2-E7C81B2602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07971B3C-89CE-4C7E-B70B-48469E7EB5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ECF69C9D-CC66-4732-AFBF-420DE726D7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D64E0BC8-6B44-4EDA-874D-D91FBA6AFC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B68E069C-1806-46A1-A907-1FA487B39D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A92513D3-BFC9-4BD7-B032-6EF05633596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4494DFA7-4770-41C0-8CAA-0C69971BB1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8D94EB49-738F-49B6-A2DA-E0E114BA6AB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BCB3DA03-0B8C-44BD-8E02-D818ED4189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0C0BD5B0-2892-4CC2-BA75-760D41F51AE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F8F10F7A-655F-4939-BA15-A40DB2A9E6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250092F5-D7F8-452B-B071-CB3B9ECD91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B2153D4E-3ADD-4687-AE45-CCA8FE99E9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EB7381B4-FF82-4F58-B1C9-4A0788DDF1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B0BA700C-B35E-4BDE-BBB8-9D7B3808A3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B78C1BB0-C9D9-4B98-8C9C-1A30B6DEFFF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69572B2F-D1D0-4D47-8213-FA78C3FC526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4A4119F0-9454-442B-B7B6-1C6B0110386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BD952849-9313-4C5F-9DF8-CA1191680A6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6CC40A82-59D0-494B-B23C-713B95664E5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C8D8E684-3D43-4CF3-9B0C-4D8970879D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A69C0B51-2A7E-4869-A2E7-1F5573FB93D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B3C4282B-EE44-45E2-BF31-031F49E239E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91A69A96-5374-47D6-AD80-1D7B7CDC05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3BAF5406-46FA-4F88-84FA-E962672226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714B5ECA-7748-486D-BD48-93578B7161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AEE4C112-1F64-4CBD-933C-DF62243AAC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7B043074-BA84-401F-BBD7-27518FAAF9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1C0C86E9-FD3A-4E9E-BCCA-FBCBEE0402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C9EE04CE-6DC9-4808-9CA3-9D51698D63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E97F7AC3-395B-4845-A1C9-9C7EA28FA1F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14F34762-B2FB-420C-988A-35A861F796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D15668C1-2F5E-4EDC-B674-D6DBD4585F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CCADF2D0-A657-493F-9725-7723536733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442983B0-16B0-4DD6-82B4-C4EDB53561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3D50ACE3-AAFA-4BDD-A291-0D32454974F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B42BC291-63C6-44C6-A54B-8174FE9257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6503E682-D500-4FAB-9D40-88CE730FEE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533B72C4-B65B-4748-9F32-6E8B99A9CB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42068D8A-AE1F-47E5-86BD-C6ED65B69C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202DD98F-EB1F-4F8F-BFA8-3CAA471116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88F01DCB-6A8C-42F0-A176-4B1B2D791C3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D258CE1C-8798-4F0C-98C3-3438D362B90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4A8BEBAE-4959-40C3-B34F-E086962E56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507E54A8-AA09-4841-A235-E59078F034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DCA03480-E75C-43EB-BE76-C7AAECB8E49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7967333E-7B6D-4F69-82ED-E7F0891BB5F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82F8FB2E-4FBE-44FB-88AD-8DB2BE7FEEA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B14AB9F3-57A6-426A-980C-8D7A6D801AD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73A2CAEC-61E1-4870-9DF8-21568A46F1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61621F82-EFBF-4381-B213-39D7E47C80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E8C428C2-ABB3-4EE4-B0D7-41E40E6F485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45730144-3EB3-4559-8F7D-B7143445B9E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2F077A7D-6936-41A7-B631-0D693B92FB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500C2E3C-6002-411E-B571-2FA8242AFC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D875AB90-9291-48C2-A8E3-8C95DD90546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41CB1DC0-C6DF-4403-AFB8-4693E9FE82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FFF3938F-3061-44C7-A0D3-681503905B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020878DE-EA56-41A6-9FA5-8053605F3F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F43495BC-C612-4485-8A8A-C0D7F3B6BC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38FC393B-215C-4C24-9A85-2F61CDB200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CD05EC03-4718-4A36-99FC-558A8E8AC3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D799C9DC-1845-4401-B4BA-E798CB4F38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ECE318AB-E4F1-4B4D-8F95-61116AB140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6CD06148-F2D0-4B8A-BDB0-DA53FD4511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7933B0DC-17DD-4D41-8F14-74B9256F47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3962CE60-20CE-4B83-8336-EFF209095E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813EC00C-CDEB-4271-8B06-CA86A49093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99D377A9-696C-452D-A47F-B7A13A805A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47916F04-8986-423B-A1EF-8FAE2E1B95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81D4DBF4-F603-441C-8998-8F643B5EB9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5EF29601-6AF1-402C-B26C-98FB97C592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F921A5E8-2C96-4F6D-8D65-815ECECAC0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BD874EA3-9555-462C-B1F7-F5C5704258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79CDA09C-F695-4ABF-90DE-998F1BF8A9E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25E9E296-90CB-4D1D-811F-DC72DB8E44D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8E6B2698-CF53-46DB-9881-94587F898AC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F6D0A5C7-B259-4AA7-BB46-8AB5EFE412C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A668C6B9-C7B4-4783-B920-1BB18788E44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BBDFA97D-F748-4058-92E2-FDF2832437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E172BFC1-3E76-4239-B840-BA1A4EF270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6FFDEEA7-E554-4C5D-9611-D9CF0BDD304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60F35440-F0CF-4C74-8704-4A9E8B7328E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C2593E88-22AD-44FF-B923-0EBDC6A7B2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9C1AACB8-ECB5-4CF1-BEA7-12BD2E1D8C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592292C7-5E60-4A06-8943-0F0A56FCFC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F41A4E8E-E279-4057-B3D4-BE4FE2AA70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F68439E5-104B-4962-9B26-5644A713547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B9E406C2-F8E5-4B4D-AEEB-0D1F45BF8B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5D6C8B98-04C1-4B1D-8D7A-F668295D290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88354C27-408E-467B-B691-DAF198ED3BA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B413EA58-A1B4-48EF-B70D-8EE623C5B0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954F7B8D-40E9-428D-83D0-334759211D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2AFFF0ED-103C-41D2-A935-F5505FA57A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8B8C48AF-6831-4C6C-A32F-787844EB3E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158D9970-2516-489F-BA0B-91187563B2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0CE074B2-C34C-4FF4-9A09-4D2C287553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B836900A-5B8B-49A3-870B-1A7782F403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B98EC30F-F41D-497A-8156-A86CB49DE1B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2310C4D4-8F5C-47CF-9DE2-F0CDB94B72B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4B2C91DC-59FD-496B-BBB0-CE39C6DAD1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2E7F9186-D2C7-484A-A6F6-534120C45B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55C20FE0-3490-4572-A143-FD789B1558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E9FAFBF3-9904-4EB5-B01F-FE1E626912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EE402980-9949-4F7C-9D06-606A84D131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A3E25B90-87BF-4787-84EC-F163245D752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5FE86D44-0251-41EC-81A6-517CB28D032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3064CC9E-4C88-44C0-B86D-908BB9753B6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5DB26B03-A8BF-454A-8B3E-4C42C16ACBB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13A1C5F6-5D16-49F3-810A-54F17F883B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9AD6D83D-6808-4F1B-88E4-9FB7D29B65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90E3538A-956B-42F5-9003-50D7C4C3956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B7FE7685-7D82-4A08-8685-0197060C8AB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A4E8025D-CC94-447B-AEAE-DDF60EA412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E9B51814-E14D-4564-B9CF-EFA1FFB0452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BBE26AFF-15DC-4551-97E0-3F5B1EA7180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36C88980-8537-4CB9-98A8-483BDF719B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4E79118C-3C94-47B6-9E18-D7F617CDBEB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DF5C0A1E-C59A-442A-BA9A-FCA1F34F72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2891442A-98E1-4D06-A7CA-F75A61132C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AE5FCA58-5557-4FD6-9A88-E5B7D44191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3CAA119C-5448-4C6D-AE1C-D89D596F98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152BF19E-1DBA-43F1-B2FC-C7234B0B46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30C9A214-84E0-4D79-847B-504C602CA8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2A0978E7-BF68-487E-A92C-A06B9293BD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726C2C5E-5E1E-46EF-B2F0-C116E189D6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885B1805-5167-4E27-8BD0-38D2963694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3648FF9B-D269-46B8-A365-17CA52A040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5CEC712A-86C3-4B62-AE88-FF236CA5CA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6D157766-2549-47FE-A7A8-84ADF712D2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994A4B03-C0D9-4377-BBC8-D4339BCDDE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2F9C5CFC-B55E-4BB4-BC97-B96DB598FE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EE805887-0C4B-4772-81B3-4491556B94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5F062894-F5E4-4FF5-82EC-6B62B8604D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F6AE9EB1-B650-4BC9-8753-91C1986CAF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0760E70A-E70F-492E-BF45-C78A0738560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1F676A63-41EA-4490-9555-BF711E9E76D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F8045A87-A754-45A6-9A78-A75EB77E6A9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80CD8A7D-ABC0-4BCC-8E84-DA65EDC96A2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A36A2D46-7ECB-4665-BB82-C74C4FBE373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36406455-127D-43B1-8991-EBED8C515C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D0B83E74-8EBF-4B80-86EB-C211A245F9D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C6570C58-2D4C-4A4A-8A18-5AD8A3AA511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02E3FC26-785E-45B5-B75D-43222A35C90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B0294524-5F8C-43AD-BCC3-4B56B8B0FA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936C0A53-46F1-4D09-870A-9F4C29C37D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E4B74D74-5438-4D04-8384-FC634B6ABC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9A0CD766-C9CE-4A4A-BCAB-6EDB0F96E1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2659F1F3-B2C8-4880-9798-90E5262623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9B3FD4A4-3B47-4BA7-AEFF-A05A1FD057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9009BED5-D872-4724-9D06-B07404DB85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CF004493-CD28-4E1F-A992-0A788B7A1B0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90DFEC53-0117-40D4-BB07-B01B7D39B5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B93CD493-B44B-4760-9E4D-11E583151A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8535CB0D-8E2B-4955-B492-61C96899B9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38C7710F-E6E2-43E2-99B7-5CBC28F513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356790CA-43E4-4154-BA26-B45B73AE51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0186BEA0-B759-4337-A00E-663885DA7E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7D84C426-2264-43D9-A737-79C594791B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BA7DD93E-CB64-4138-A249-BAEEDFB78B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4EBE975C-8D36-40B4-8A5F-8D7EDA29FB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472C5B39-3C26-4117-B3D1-DB555FCCC8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8304C87D-5DDB-4EE0-A947-082A8768BF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684ECBE1-386A-417B-B439-F62FDACFD21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420237CC-AFCB-42D3-8A73-83CD445A1F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8F227613-AC2F-438B-BEF5-DE34C33A015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8795C4B5-8A0A-4DB9-87A2-0A201175038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8266A7A3-F5EF-41B1-B0E8-FA39AA8FAEC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FEDEB7FF-7430-47EC-8683-22C4727E5CE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4B15EC12-9EE6-413C-BD79-720DE4CA1F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B1E05381-0526-463A-B2E2-AF8B352E2B8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91A9E8D9-EFFD-4FD5-8CD7-D4B3EF01FE1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E49715BE-7E58-40FA-972D-CA9797D4BC8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3D0D7D9B-E835-49BC-AA2B-9CF64D5D65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A1C840E6-0497-4BB5-B7EF-D35A52E67EF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E9955A3F-6AF2-40B8-855F-BD8BDCC6D3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886F057B-FFA0-4AA0-AF3B-F8F449A4BF9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80943C4A-ABE1-4752-975D-E1B354C881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2C598A70-C0E5-4974-8637-3773FE9656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B8C87242-35B5-4366-B693-777568B272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C72B55B5-D93E-4DEE-A400-917F9F2471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04B6C2FC-EE73-4077-BF54-881FCD4C3A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6901AD8E-B8DD-4CB4-955C-B6EEAF3BC6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F0A697E4-CA73-4DF1-A6B3-6D33020C6E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19506FCF-04EC-4009-B67F-CB9182B21E9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C6783543-82FF-4716-8961-F075694869C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183F967E-D386-4ADC-9A60-01D77B44F98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10F3D7AC-8C89-4E4F-A539-04B2C6612E5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91C3CD9E-3EAC-4F26-AAB9-306DC839B4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B4A3BAB7-7E0F-44A0-85D1-3FB5A39547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67F77A6D-2CC7-45EC-8FE3-C8A0766308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736DA614-1DAB-4FCB-A637-4C241BEAE0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1B54CE02-E058-4F1A-A2BC-24059F5739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DD047628-373F-47AA-9F42-698CDCDC86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4016727A-AABA-4D52-B8B8-D743BE109B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196D2867-7462-444E-896F-FA9CAD25282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A7DAFB7A-BBE8-4898-B7C4-45198F59991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8DB84CEE-B5B4-422A-9004-C6A150AE0C4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D465E260-7086-4C21-8D97-E1001093F23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4D793A0C-59F0-4217-8DEA-E3A1DFCA92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32A7115A-7177-469A-841F-6C70047A91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4687B87C-F6DC-4A18-B04A-06EC0BEA2F2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5A7E344B-69F8-4FB6-B29A-54B81636A14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59A92080-6412-428A-B6AD-F4787E4A66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ADF6220A-DF13-4FD2-BF1B-6D6F0C7555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3A65C55C-E4B7-4F56-84ED-E942AAA321A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5DDF15ED-F2C2-4D24-93D5-5B1E5E641C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3F79EEA0-9C4D-426C-911C-D7547096B7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4F3F77EC-C1AD-42D0-8D27-9AD2F63E7B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D09DCD43-EBF1-410D-A332-3131F5F805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4388BB83-8841-4D7F-8765-DF14791A895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0E056509-DEFE-45FC-9E03-820A6C02B6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D76F9CE5-4361-42A1-A767-5AABEEE48F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7CD42C48-F377-4536-BC01-7C6C2C5257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6FB8DEF2-EA91-4285-ABC9-AB61276064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65D585A9-1395-47BA-97C9-F2330AC51C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4EF1C348-51D8-4836-8D4B-B158C8EFD5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EC128488-9C9C-4995-9E60-ADB7F53C88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68A7112A-57F5-4B85-A7DC-898950EF53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18487992-D205-4DB8-BCDB-4EAE2EA75E5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01F1BAAF-D86C-4ACC-BE3B-4555720D53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44DFB510-2E5F-4B0C-95B0-07604B3CFC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9F06623D-FB07-491B-BC1F-45F3EAF1B7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C6A93A10-D325-44F7-BA89-9AC4E3E204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E0773203-FEB1-4264-8214-BF3306D8B76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69659F55-17B9-4457-BCDE-C6F9D89D259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9342A45F-2913-4B68-8560-CE9810B6FC7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64D90231-667A-46DF-BA43-3FAF2560E18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27CCF57B-B8B1-4455-BAB9-DF6861A2CDE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03C65267-6718-47F8-BD2C-FB863CCA38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F7ED4362-D53B-418F-8F80-5AA2114F42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87125BDC-DA63-4719-8029-06C681C21B0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869EBECC-12FC-4767-B909-4B717F4BD89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0AECC135-9E33-4A44-9198-696FBA3B32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F47E6ECB-2BF3-4B0F-A41A-9217284CD8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29C6C3B5-0B11-4932-AE0D-09E5C7586D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C4B2F664-4E1D-4C30-85D1-F32B79EC2A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DF8D6F49-D1BD-4737-972C-26CB79D2B4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A7EF67F0-3989-4E07-A7FC-612C72D4434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53EB2D53-47C6-427C-B793-B284C74C39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EE48B51E-A95D-44D1-9569-55CFC9D7F0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9468575F-CC79-480B-BAC7-C9FAD7361BB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4F4D1C61-F5D8-4ACF-8CDA-D51C2319E5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2CD6E21E-80E4-4EDB-A09A-122F692EF1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20C36F00-5A8D-4F0A-A130-CE746185F2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B23676C9-8D82-4632-84F9-C6752E95D77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C60EFD7C-D136-4B94-A9EE-69C4586E6C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E37AE467-9172-4625-86DB-E5AE38E467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BA0E5974-CC14-4877-AA83-3724BB9F2A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5BC31160-4603-49A5-B679-F6FA0172E9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39B4F20B-52E9-49A3-8647-9826E70F8C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A9A9B4DE-9F00-446B-BFAE-78CF6107C3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4E902DC4-48D4-4BD5-BD48-3C0A2E9EEE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544DBF9E-52EB-428B-9DA3-F22C6F3ECC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6AE479DC-8C43-4949-A718-F36CAAF406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C26EC172-425B-4694-8FFF-AD8EA674346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19018DAB-E93E-4864-B555-4AAEC7A4598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BBE5EFE8-9ABA-4ACC-98B0-53180175CBA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2B5E55E7-C2F8-4D05-8B4B-330EF61B6FE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7BDF8EFA-A30E-4E5C-A1EB-FF64799236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430BE375-BFAC-4EFB-A4E4-31DF431A54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BAC03E05-0487-45E4-B425-2F57E66AA49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06396E56-4A71-4E5A-BF91-454AAE59A64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D3E02F06-6DF9-4DF7-8291-85E4529ACF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268A5895-C750-48CE-800A-1EC3DEFC41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CDC7DAC1-1C68-47D2-9629-A7BE8626171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B2ABF709-E9E3-4C12-A2A6-247D3F0388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90B411D8-F920-4226-944E-C83BE8F4EFF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3E11838D-4463-4D72-8E90-ED2FAC8A95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094EE001-AC9A-419D-A23C-1CBBF734A7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B63B392D-83B6-4739-9CCD-608B47678FB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F158F3B2-4A4A-4619-A43E-1DC66868795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86059466-C901-4458-8437-EE48ECC97C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4D89BD9C-C5A1-47A4-9C44-8B28FA575E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112C4572-E14E-48CB-9E35-3922CC99AB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27E0C6D5-62C0-4897-A53B-20E1537CB4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B4A610FD-6969-4881-A282-BD0B408299E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1FAC38AE-4DCF-4B5D-BA26-BD558930BB1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F603343A-DD3A-47B7-A8AD-6404BE3689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96B81746-D82A-403B-84D3-1724BF7E50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0299C6F9-6B97-4D4B-9EFE-BAA6B3A95B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67A8192A-480E-4AFB-8159-9A1442F8CE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ADA620D6-A0E4-4522-8F2C-9BCEEF0F5C7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0F104109-23D0-44F2-9B4B-8AF05829539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0962967F-56F4-4FE4-AC2F-99B9EDD2D0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0BE3D45D-CA48-4807-A313-AE0B866C2C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72C8CBD6-3AEC-4118-9C4D-3D4B12567A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7BB01A88-4DDD-4FAA-B086-3D950C46AD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B3BBBEFE-E2B7-454F-9995-4CF4A28181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66535931-DA4F-45A6-B34B-8B8E036793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A7C2AD83-866B-4A49-99E5-B9FF43791D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34D71388-BE92-4186-8A94-518612BA1B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7E38DA99-16A5-4EC5-9898-261B9D1A1DB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919C525F-8F94-4CAC-9251-69E35E5A0D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A1E18BCB-CAFF-4F39-9AF2-7D30AFBCC76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40563363-7392-42C6-B297-9FD86EBFBE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64FD11B4-4A2D-487B-BC39-F60EB398499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76431FBE-ABAD-485F-9DA0-F6FF4D78AD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5963AE1B-524D-480E-B239-DAFEB20983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5CC9316B-5256-4CEC-813C-61738194F4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D6AB2F3A-3369-422F-ADDC-9CA52EE451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A631BFA3-468C-4518-BBC2-EF185E14B0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201D9E26-498B-40E4-825F-835EA08B764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0EAB21D0-62C5-47DB-9900-830281CEF98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2017D94F-BD70-4B14-8DC3-1CB38EC0F6A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702ACD41-CFA9-4F4E-8BBD-46F6160399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14F08E4F-9D65-496A-90F5-6A8443232B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8AE7ADA3-83B6-4F9C-BD3F-0BC15F15FB2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5FF79315-8243-4F06-9886-3C2274BB58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FBC6D2F6-D539-4157-ACC0-AB761B49DD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3BD36EEB-C3F0-4332-81EB-2C2E4910514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9998E423-127C-441F-9A98-8AE879CB9F5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72ADEAD4-ABD9-4D0E-A2C7-657362A094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5F98B128-F675-4817-ACBF-2E9BBEDBF10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E06AB34F-376D-4B10-BDC8-1AF0073F27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BBC6419A-E7E8-45CB-98F4-ACA0CB5B7E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11183303-5C36-40B4-B430-7AC5B6431B4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89A2567C-F556-43B4-9586-CE4A41BC59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AC5ADBD2-B600-48EA-940E-CCBE8C67C4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73990684-BF57-43D1-B3DF-62ADCD4EA8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90AA4C6B-90B5-4099-A1D7-BBFDB145D15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B53FF8CA-25D2-4377-A07F-407634F286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B01427EA-AF78-4A16-9416-37710B8217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C2A9F8FA-C88E-4C50-9461-5791AF3F189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47AA98F0-3F3D-4B66-B69E-396C8829946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9C13F737-DD76-4780-BB82-2BCFD6CA482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0800FFB6-C7D8-4DED-9396-38FF6DA85B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27FA67A6-319F-43EB-8FCD-9BADB8B079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5B5E68D5-ED96-443D-924F-68F5318D344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D901F138-5CEF-4D23-BA5A-492C97C8730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3173D6AB-ACB8-4C51-84C8-0ED39531A9D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876F494E-4BFD-4454-B92E-4E269D39615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8E279118-7DC5-446A-97AA-42B42B72F69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6A0826AD-681D-4EA4-B166-D3AA9F1E113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A9A5C284-7B57-4393-93D1-4251BF5F799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0517B718-EF33-49E4-A877-52A7BFC2C9C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D72C9596-AC17-489C-807B-6A040FE9D9F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604FDAD6-CDED-4B08-A1EC-F01804DAEE9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66952117-AA73-4526-A7B6-B24207B7C2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EC035A51-EA14-401B-913B-19FC7ADCD1A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9A87B15B-3650-43E9-8109-868820C981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A849C667-BF33-4A3D-A5F5-C328EC1F43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A40FF66A-AD4C-427A-9AC9-203242521EC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030D041E-1D46-4B0E-A7B9-0967BFEA2B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329ED5F7-994E-4EBF-A932-EA1D61537A7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E052078C-0C57-4A31-8894-BE1A80B862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5BA6DCD3-A9F1-4F55-B37C-781A21E630F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B1214D74-18C6-41C5-A825-DFFE1F66CF8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D6C1B72D-19B7-4C32-AEC0-740688DDAB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BFE5FA85-7308-4DF7-881E-C3F5A0C6B63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0E9AD566-6684-444C-A0FE-4306D844C14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F6CE9122-69E5-4A8D-97C0-74C0ED79402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4B93164A-36D1-45EA-8C8C-407E99C49E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6BC396FE-9538-4329-A918-8D9670AB1A2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EB94B10C-5ECB-425F-8D88-B0FB6AA8398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C703F8D1-296C-4753-B10D-FECDC85924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3F74C714-414D-4E58-9074-2A5259F1472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3E738288-5744-4DCF-B95A-1204E024927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5FE798F0-3781-425B-858C-936993C7B82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381DBBD9-2816-4F3D-B1F4-8072E78095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F59E8CA8-C467-42C1-AB8B-64DFBD88C10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0995C1DF-2D79-4EC4-BB22-4C1C1CD14F9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D9916B3D-09DF-468A-9459-725F7FC113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34575135-6CC0-44AE-A9F2-1C2067B507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68F59746-6CD0-4407-9F8E-ECDBDFB13C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E376C997-A674-4D16-A7FC-ECBF763B012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CC12E7ED-A9F6-4C81-B4DE-06B107907B2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A32F6069-E3EF-4547-A91F-D41235714EE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68D699EE-018C-47B9-AFAC-E080E6222F1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DF594764-80E5-43CC-9CB8-3DCDB456FF9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6EEA34E4-B8A3-4B33-AF00-22D5BA7BF77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92896598-05E9-426F-8739-D18DA6EE8B6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ABB22BBE-2424-42AD-955C-AA284AD4A4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B4ECA47C-7ECE-48CD-B931-2E3E2B3115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31A3D825-623A-441B-BE9D-327BD5E4C8F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D7C94D1E-2254-4121-8E79-5F8C12E15E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90762BF9-17AC-4F2D-9CB6-D97E3C451B5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0FFEA82A-E12F-4052-BBF5-B129F7F62D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AD1DED8C-96F7-48D0-8DAD-E8F434EBEB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D81DF171-BBAA-4087-BCAB-746493FA12F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C2481644-88C5-4913-98CF-0F51C4EF0C5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43B0BA02-272F-44B5-9F01-9CDC630CC4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0760AF52-156E-48D3-A62F-FB5D570DBA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E1601F69-5388-4233-9CC5-8791A05233C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6F05DE7E-0E53-446C-802A-97AE3CE7F24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95AD8352-D77E-4D04-A983-6F864A2D4F4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BC72170E-8989-4980-BC96-35D737C1CCA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51263CE6-8F96-4FC5-8138-C264E024FF2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F460729A-7CFB-4E4D-8BEA-82F3468C14D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1BDE5B37-9C60-48BB-8742-F98D60DC30B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2E5E9B2F-95B4-4FCB-B920-31E54566EE3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30801842-A083-4E6E-A944-8426D8D1C1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8CF91ECC-C27A-4780-A2DD-1FC167C94E0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38960B24-51AC-4713-B0C1-8B2FBCEF7B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C723A8E5-9F38-4FAD-A981-0C03FEB1A67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6099EC9B-A3DA-4707-A5A0-D5BF3BADB23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46A57803-D36D-43EE-BC34-1D513B1A2E9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B86B4187-AEC7-4789-9C99-7E5E2CEB96E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94EF35A7-2AFB-411B-A0CD-E2EC6F56FA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F75137D7-ED86-451E-9347-E11A0B21B7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AC666113-C011-4380-83ED-75D944F400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F0A9A42C-7F3E-4547-8109-83C0A1D4EE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3D14B539-0EDD-4B2B-89A7-2E645BB32D1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17678BE2-CE17-4451-BD02-EA42473675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A9BFCB04-1FAB-4EAD-8CE2-81DD6DA6B65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2F20BDA0-E909-4341-BA85-FE731F42286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99ABCF46-0C06-43CB-89BC-F4F29C7BF1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DA507685-4522-4569-9284-138B4D8A5E6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E37B1576-C744-4251-82E7-1D18BDBB74C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2D048C93-5CB5-44E8-81CD-E4D809C4AD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124BEBC0-E53A-4B93-9D5C-D5692AFE55F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CEEFD9AD-91FC-488E-8429-89FC40ADFD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3355DDB9-5B1A-4500-91C0-93DFE07DCE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825CC107-70B3-460C-9A88-0D5D91BB8E5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266484D4-8BCC-4F9B-942C-32B2786FEF1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463DC4B7-340F-41D3-BBD0-EE5A2AAC63B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116FC95D-4811-494A-98D4-910CD73F909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5E489584-D05F-4C30-9C63-134E2FE917E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9021C9B8-F7A4-4E99-8DA8-BB40C543B57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FABB84DE-C9B3-43B6-A53D-106672DBE9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CA5437CD-99A7-467B-A196-39D0276EBD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6F7DD49D-95D1-46A0-B11C-353F5275583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F2845A2C-382D-4807-873F-13D4A3246DA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8BD5F536-AA78-4774-BD4B-5EAD424C496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74D2883E-892B-48AE-B757-78F18DA7C6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91515929-BE77-48D7-9EA2-02DE987FB80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BEBF9800-A979-4028-87F7-3859DE829DB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C161BB57-A063-41C9-BAE5-73ECBFDC40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559929FE-61BC-47D6-8ED7-C4D1EB5AD5B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B34AA615-5A2F-4CF0-937E-D7AAAA4311D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9FD00C88-EED4-4636-8AD7-818FEA3287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EF088715-8CFA-401B-9CC6-C16C1934B26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69F53673-4919-4E76-A272-69DB55144C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A3FF0A60-DBE5-4D96-AC8D-D1E8741237E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90E7E230-6186-428A-9970-B53A068EE5F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9D3CAD7B-32B1-4112-892E-1B12DC85FB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4DF61C1A-B524-4178-A63F-AC6ABA7576C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AB6301CF-64F9-4600-B63A-05D308559E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6734E1BA-FAC1-4B86-89A8-D6F520959C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593F7B29-F92D-4E29-8D34-2CBAC3F91EC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9C78BADE-E126-4116-A32D-7E8CD043CFA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2E4D5038-8052-4285-B6B6-9756BC750AA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3CC8A37F-96F4-4CC2-BB95-73848044A6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718B37E0-3CC6-4C5A-9580-36D1C7292EF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59636473-AACC-439C-B0D4-7C5DA8E8C9B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40C9F017-817D-4F16-8697-E5E3BF325113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C25638B0-F77C-4A21-8A66-63234BDCDDA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35BD4DE9-BE1E-46E9-91E7-7B1308F309D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FA13E094-A442-4148-92B7-04D4CBC1960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C642C29B-B95A-4102-BE0A-50E90373821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E9A0A62A-AD23-4ECE-9BF4-252A43923BC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95BC5E9B-9315-4415-8588-D7AEF9DE0FC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734ECA5F-EED2-440D-A95C-5C32259375A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6891C940-AE1C-4354-BE4C-181AEF3140D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F6A9E139-27CF-46B0-9B02-49C57735CCF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E8B19CD4-EE09-449F-87F6-A3639236B12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AD2D2864-01C9-4E5F-9796-3EEC5166365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86A03734-5219-4733-A559-038FDB2DFC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4476C7AC-82E1-4294-88A9-EABB5A2C012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A4DDB272-4FAA-4232-92E6-B142975728C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36F7B1D0-4803-48DE-8026-08BD509B2145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5ED3C8AD-E495-442C-867E-3E2F837BF5F2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88BEE473-D175-491D-B58E-D78D6CFC55C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0E91FB6E-8F4C-4F6C-B80C-7995DCA377F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35F785AD-F81A-4CBB-8A8A-1B8A122EF92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E5D5686B-6806-49B2-AC02-2AE48A79CE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8A3C8C25-FC95-4918-BC8D-E05DA99072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D9827BE4-B0DB-4D29-B66F-DBB1B70E67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2054109E-927F-461A-81C5-7A8B92D4338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0700627E-D919-472E-9915-B66BABA4887F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34A9D7A1-217F-49CE-A093-0081A79F3F1D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282FE7BF-8A67-4640-A06D-85F2188B600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85FFB25F-98B6-4736-AFBB-35E8884C55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0A25C7F0-ED84-4250-9672-34F9ACDE6DA1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046759A3-AFF6-4959-A8A6-3862EF24A98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4F23CE92-234E-4AC1-933B-9613AD6311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9E533FCA-59EB-4FA1-8918-19B21707C03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BF0A25E6-80C9-4FA1-B5A1-79D07911F6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544D419F-62D9-4316-8845-D245FDE3082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0BDC02EB-984F-49FB-B451-5B8F7950EE0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E72EC036-E0A0-4690-A459-9CA2FF376764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D795385B-353C-465A-955C-66585068C90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5237041C-539A-41F9-AFBC-127731D86B9B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CC08D28C-5E32-45DE-AFAE-67F4097B88F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32027335-ABCC-435D-AE69-57ABB6F51DE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19FF7128-B50F-4A3D-96D6-FE4F81E421C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D59F1CC5-A109-4A38-8099-7C82F0DD8EEA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39EF45C4-1663-4CEE-8C74-854D3C7C46CC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91684845-60D8-45CA-8D5A-E636419A5A10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CC48FCBB-E70D-4CE8-AF5B-3F64BF287B48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0A3C96C1-7811-4B8E-AD18-8B0AD249361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E24864CA-B0D2-4B2C-854E-FF9086A0DC7E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9243F1B0-B296-47E6-A9E3-4B3C2202DD69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6E5BD003-7889-476E-9744-AF391C9E6126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C536CEF9-108A-4E95-B01F-BAC9AD3CE0C7}"/>
            </a:ext>
          </a:extLst>
        </xdr:cNvPr>
        <xdr:cNvSpPr>
          <a:spLocks noChangeShapeType="1"/>
        </xdr:cNvSpPr>
      </xdr:nvSpPr>
      <xdr:spPr bwMode="auto">
        <a:xfrm>
          <a:off x="963930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1BAE0DBF-9828-4F82-B9AE-954018DD4FC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BA7283FF-198F-4621-BD07-B6A17346D74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241A3941-8565-4022-9CCF-7BB1D3E7E77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DEA914AA-89AA-4FC8-AEAE-DFA87A5A701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9BA8A901-6CEF-4AA1-B82C-D566B3B8D0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F9FA6FFC-A44E-454B-9E25-22D1F24B6DD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EEA2556D-34CA-4CA7-91CB-F5986D37412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76A354CD-1003-4F3D-A7AA-4B2618B7534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29D2B1DF-572B-429B-BE71-44AB92C1D2B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7DDEB86B-EC7F-4C63-BEBC-1DE4242561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2F405563-C151-4AED-B564-35CCC109D9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4F434D33-C1BE-467B-B86A-AE539F1BF24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3ABB6C5D-40ED-46BD-986C-EE8EB919D4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FE3EBBE2-219B-4288-906F-10C31E0F3FE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85A86B10-DDD4-4B2D-AE81-0434A9A782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718DE437-D9A8-4508-A13A-1EC0FC23380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08333B81-886E-459B-A70F-31458DB209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167A5620-67A1-42E1-B102-9626601CC65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00D9573D-03EF-4F21-ACFF-BE3BC95BF35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3F0137D3-0830-4F38-B6C6-A61EE02A2B5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38289A6F-1632-40CE-A7A0-0C2BD6BB62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2F5B8E8F-3A51-4104-A7FD-9C56D4EA089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7DF6E10E-B0F5-4268-AB0F-8E4EC313FB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66D249C0-FA13-4901-AF67-5E3F788680F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A924E285-35A1-4C86-87D0-D359DAE728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699201BE-5AA8-4170-90B9-E22D39356A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A66DFE39-E063-4569-9182-E4CEA0B577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E5428EF3-A320-492F-A3D1-715542D6081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5A6689C9-C618-40AB-A383-31400F2083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32EEAD85-F1CB-4603-A1D6-D488DE6C75D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EB6D0B99-E20C-4851-9AB0-8910BD8093A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4CFB1D88-A74D-403E-A568-446A40950BE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471C825C-93FC-44DD-B405-71589A95194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27C5B190-FB1D-4418-875E-5A40DCD26FC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2DEFC62D-6EF5-4D45-AB97-B07213D457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122E7999-F8AE-4703-9598-1A25D25518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F5D3BDBA-A886-47F1-921D-6D55C43BA22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B30F3280-BD58-4656-A93C-AA79E1D23F3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718E2557-0ECA-42A5-9394-7705B5AF02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D172F375-46C7-4AF8-959F-23DC4F76C7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6D8DFD20-4742-4D9B-A2A0-FDF051CCEC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C94FAC16-D939-4C26-B98E-CA89501403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CE2B9D25-FA4F-4054-84FF-EA9C97B5E4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488DFDC9-C3F2-4449-81FA-B36381F8A5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5980E326-63DA-4495-99D4-601E7A0EFC1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F181F5AF-4EBE-4CC0-898A-F49A8E7D5E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CBB3E816-8A61-452A-B897-37FC059E8B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9ACC0E3D-11BC-4444-AEE5-DCDEB5DEEE9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B26E97C8-7E3F-49B3-AE08-8EF2D2C462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0F0C264B-8524-49A8-9069-2E623FD266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CF3BE7CA-36D0-40A4-A19E-22A508901A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EF2ED214-2BB3-43C1-A79F-0E409EA696F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C910FAF9-580E-4443-8784-2D5F689032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2E7F65C0-0161-46CE-B72F-7E887AC276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37E28149-F900-45EF-AE21-B28912AE57F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44A4B8CF-79E1-4E1C-80F4-C1BFB03FADE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84A6C797-AE9A-4274-BBC9-F2A7887FCF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B7AEEE86-6A49-451E-A585-E3C6ACA1A42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017944D0-950D-4BFC-9686-06F3D0728ED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508F4BE1-29CF-48A0-95DD-9BB5EAFD25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C521B5DE-375F-4D03-A880-17E59C4A687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ACF42320-CC84-4035-8E95-AAE074CA6EF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E3C40134-EE04-437B-BBD1-3DF4E08698F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78FC4CED-04CA-43BE-8599-6C87F5EDA29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440A9AB9-2FAD-4F93-B77A-9A3C31A55F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4111B718-A703-4092-A312-E9D60E92DE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DCF48F8E-8E1A-4F63-974A-CD4C9D5796A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DFEC9EF1-ABC0-4D09-8DB7-A61765526F1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D47B5DE3-6DA0-4FAD-BB84-06BF8A152E1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D46D7A99-E293-4AB6-9CDC-1C57A01C34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4D674D33-94D9-4398-A1BB-7BE452909C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6AFBBD72-19C0-4D8D-91DB-046AF759476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3BAD994B-3273-4D91-896F-5137E407FF1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8F2B561A-4AC3-45F6-BD0C-DC5198029FB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81BAFD3B-D05B-4B01-AB30-2326F9B36DC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9E926152-4439-438A-A1C7-2D89569D1E7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02653798-D97B-4895-B7A8-8A0DD1A2E1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32F53307-3900-4ABE-BE7C-EA4E2FBE9C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03FAB2D2-1CBD-4694-9204-0CEDF527BC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88A0471C-7E59-42F9-9C4F-8C1812FAB5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9EA175DC-DDBB-4E55-93E5-60530E0E2D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6455F8AF-8B51-4940-9095-E35CE8EED4A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6267320E-BE84-479A-B177-F71D5DC1AB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B65902BB-2DB7-4C0C-B378-4BE28FF5AB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B65309A2-1BEB-4E36-BE16-7B195C3945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A2892F57-9E10-42DC-9D52-1CA8D8AD1C4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8D5565A2-8058-4BBD-BAD4-74F25C1DF4B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EEAB653C-913A-4E75-9151-F3B48821B72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38F5180B-7763-47E9-B47F-EAD4C8559B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CA4935FE-674F-45BD-84CE-31BB4944BA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BD701C4E-2B93-450B-A12C-F8FDBBBBFE7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5CCDDB04-A401-488E-9B50-70EABB35F7D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7D21C9A6-FE62-4093-8565-259A5E1BEDE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35739E63-F642-4F5F-893F-BA275E44285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F02EC29B-B079-430D-A06A-7E7E056A68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F73463B2-5FA0-4991-9DE4-BF034DD1E0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79C6BBF3-59B8-4DDD-9327-4B2B38EB977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130340E2-6A69-4562-9946-2B65793E37C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D72C8228-CD4F-49BA-9AE3-CCBF3B76064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D39FA9A9-36C8-44CB-8473-044AE2D717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B7766390-5761-4838-A4C1-C1904BB2940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040DF578-B974-414D-BF4B-470957D2DA7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24A87C17-C1AF-4168-BD27-8AADF325DDD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50D5B5F3-CDCE-4747-959D-4628218D97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2AC2FF2F-A0D9-4658-8A5E-3CDDD32B84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2BF4E108-FBEE-4353-BDE4-9724B828A22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63023BA7-50F4-4BFD-8EED-22766A7959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C73B4662-B425-423C-84EB-43D1553959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2B3C5E26-2BEE-4C0A-98FF-63225A1F651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3E8B7A8C-5E16-4783-82B7-3E88468FB66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85C14FCF-DA2A-425D-9606-7D01686611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FA316B0B-5702-442C-A11F-676C589C037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2172B31D-6F03-4DE7-ADFB-413A46030C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E99CD70B-E1B2-4B4D-A183-45BDDB2292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5C278D96-22EA-405C-9045-CFFBCDD900F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C9CA22F5-DAAF-4C60-9070-6D22A57E0A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7E4B1741-FD9D-46BB-B999-D70D2DF30CD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3B1F5C5E-C52C-4A41-A066-6F2F269AC2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92E47D9E-9F1B-4479-BC71-31C492B84AD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07534A21-F55A-4BD7-83FC-CFDA5768671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80DE3086-EAAE-4209-ABCE-900A66A498B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54C89D66-567C-4CE1-B427-A5E8B806D05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DAC7D02D-605D-4202-A0AD-22A1CD2BFA3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2B02C46A-1C7D-4439-8956-F7F0899FDB9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C9438683-81C6-47CF-8D32-F89D62ABF9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9D11AC1A-6C05-421B-B760-684F1EFBCD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8DB1CC60-F0FE-4ABC-AEEA-C017D61AD8B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1A8E3F7C-F2D6-46B6-AB28-BF8D464A600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445DFD28-6B24-422B-9D42-AE6E2973FF1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2427A579-C96D-49F0-82E3-272CC57F774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BB05C359-DB81-4C94-B558-02FD11F5C9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B0B5CEB7-9D27-4E6B-A4FD-4765D40130F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F7ED70BB-5F57-4379-B9DC-BCA8D4A6B2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7EB065F5-D363-478E-A65C-A7DD1D2722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DBCBAF60-DD33-461E-BBCF-7450DE84D7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015AFFED-9194-4838-A810-747749B5DA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32970F14-AADB-4742-9031-5F19C8FB08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778751E2-EAB1-43F2-84EB-902D5502BB7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A6AF9806-B83A-4100-835C-B9AD8421D3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48B8CB8C-CECD-4A23-A345-DAEB39A7BD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26F0D79B-82C5-4E1D-B071-052CD9D7FB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8DAFF6C7-01BC-46DC-829A-00E5633736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25B84B29-15AC-4DF6-AD28-427A885EBF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81ED0E0B-D9E6-47BF-AFB8-2AF2B98CB2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208355E7-97F7-4B82-941A-B72F760FE3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9AC77600-58EF-42C3-809B-2BDDE6EEB6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324EF91C-0D4E-45CF-9EFE-C07C6A48CA5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EEC05CD0-3CCE-4551-9C09-DAFAC923FA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C76867A1-07BC-41F8-B156-C251514E6C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81D39619-C97E-4B65-85D1-BB0F3AE3B78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8A68A2FF-09CF-4516-8C87-3EFDF8DB265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A28991DD-0D06-4089-A579-9F7A7EA6C22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7B910223-AEF4-4F97-A42F-739EEFD8959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C552DE9B-629D-45EC-B251-DC6D8F93774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801EED1A-64A3-49DC-A6D1-DDC8DECD1A6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061FC184-C3FB-45A7-841B-FD40B1CE15B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270B0A97-A2DC-4E70-91DB-A19C73B43C9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C41F5BE2-D4C1-4D9D-8322-66573C1CCD5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4B84423F-7F06-422B-8C19-0A515A6747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E749C110-BE74-4F95-90FA-A28A791D45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EBB8C14A-96AD-4D5F-A855-936BD5D1FD0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75CF3475-E3D0-47C5-8C42-596933CAAE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8DEE2EC1-B376-4D4A-8733-BF1E117831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BF96CB21-71F1-458F-9F57-BC1E0F37508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157E3401-351C-4FD5-B307-2C8F7E990D7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3BF6F5B6-60D6-4F87-B06D-25985FCB2B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62057E90-1497-4AD0-8E08-E8AE0CE6A8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EB25E33F-F1CC-4BCF-B1DC-4E8BD262AD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CCC74C51-5E82-4103-A503-C06DB447EC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5B058FD1-C241-433F-AD1F-22A1619840B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86DA2E9F-7852-42FB-8E0B-6AAD2C5D83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B712CADE-4E25-4F33-AA47-F207A732CA7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4C7FB222-86C5-4994-BE78-EF8666D37C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ADF4EBE0-A191-4470-B38D-E41A2A7AE83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52A071B7-EF25-465B-9400-186B5D5681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E17F0285-F88F-48B7-9E9B-3BE6E9B2AB7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637361A2-EAB5-4A88-B483-3E4B19219A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4A1E475B-583F-4B0C-AE6A-9F7DE6B4CD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7F6AC800-94C0-4FE8-8B87-63164105E7E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C286DB02-1B3A-4FB6-A32B-A813365B77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294A715D-F9A1-46AA-9B0A-816ADF584AA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079FCCFD-B37D-4800-8F99-39755239457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224D980A-D6C1-4A28-9026-1D65A47B410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8DB166D6-18E1-4256-9387-C638AE00D7E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267C9946-F31A-45ED-B4ED-0A03F9239E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8DE3B948-8ABD-43F4-AF73-023F305AFD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37CC3D25-A9C6-448F-9E69-906E2250B92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8940F86B-CB53-4801-B86B-40059F20AA6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CD322696-67E9-422F-AFF4-8B174D4CEA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92948CA0-E94C-43A7-9243-D4C9C3EE37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6247EE86-3FFA-494C-81AB-0ABBF5EB158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B7A05F90-3C04-40FA-9CFF-6CBCB93BE76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2956456F-3C1E-4879-B4E2-A69A6BA890D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D5EF8336-C46E-4E03-BA94-7793735234C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33890882-2521-45CC-A94B-46CCD783CA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1E7FE903-E7D6-418B-B3E0-EE8906F733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7E714CBF-98D8-454A-A804-5EA5D31901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AFD79F74-6173-4413-873E-7A305F4382A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1B820662-8895-48CC-AA7A-428B9858BA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35C8BA4F-14A0-4B42-8A47-6E4EBC4428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5B73CCEE-042D-4FED-992C-F47BF03D01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2E75802C-5352-4525-862E-90982954960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0EE4F4ED-610A-4A2A-83FF-3DBDAB63B25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6F362CF2-DDE9-454E-B933-9BBD4D3BCC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BDA40110-34A6-4CA3-8B8B-5B4639949A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69A41FEA-DF75-4C1A-8DDD-F9B3C8A4F8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C42260DB-9062-4985-BBEF-CB0307DC898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0E260DEE-464A-40B6-B3A3-EB42D7C592C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A97E945B-142A-40D7-8268-698E485D982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5466C9C4-5091-4CC3-9F0F-3CEBCA47CEE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3438EA7C-D4ED-42A0-B94B-F581E4F56F1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38165C70-454B-4D6C-9571-2B77AC2BA7F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AFB9431F-2C99-4F33-B227-0BE08091C23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E051C88A-BDC1-4990-BD30-CFBF2597A3D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7BBD7102-A988-4055-97AD-A9DBF0C0FA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4A88EEF1-9B82-4DCB-B049-68444ADFA4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1D707C95-E376-4EE9-ADA3-388250C17DF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A1BB6723-E9ED-44B8-B334-C686427B3BE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FF1703D4-2049-40EA-917C-4C4C163C28E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E49E931A-E5C3-4408-8472-C4F508B146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774AF469-2C25-43FD-88C1-928E4113F4E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A4A9D7C3-E61B-4941-BBDB-007476BF7A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DABFE394-07B4-4B99-BF94-C5FEE509250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512CE3F1-0682-4553-9801-D37B366F0F4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E46C9BC0-1023-422B-9D7D-1D9D3D48848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44264B40-3145-4D78-BAB5-C43220E971D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BD966BE6-92B9-4BB3-950F-5405659A29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861B5FB1-14E9-4119-844B-1EC073859F2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E5ED5A96-ECE3-40A1-8B70-B359D584B7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CAE53773-7CFA-44B2-8193-AAB405295B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C8A213BE-EB4A-45BD-A2BF-E1711B92D42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6E5598DD-C850-4F90-A481-640B4C0D7DA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E37BC609-EE39-48B2-B2F9-27079A21091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0C289DDA-54C3-44EC-A495-39D1E084A0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985F57ED-5A4E-4C66-A1E8-2984325F3A1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73F2C4ED-998A-4E24-A83F-1ACEC1133A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B466EED7-7C2E-4490-8A76-69172EF9C3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B404BE95-EC31-4A89-84BA-1D91352328C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AC1884CE-DED2-4C16-96EE-F40DAE073F9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3FC8EF3D-A8DB-4337-8375-A52411AE16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46F8AAC0-3A63-4206-9186-AF983F21A867}"/>
            </a:ext>
          </a:extLst>
        </xdr:cNvPr>
        <xdr:cNvSpPr txBox="1"/>
      </xdr:nvSpPr>
      <xdr:spPr>
        <a:xfrm>
          <a:off x="485775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D7DF4F26-8833-4F7F-999A-8E48F6BEC11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4C761770-80C2-4D47-94DD-EFD45FDAC00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38CC5951-B676-4410-9FF4-A002825C893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48F9ABB9-1BED-4742-BDFE-F2614B431AE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0FC6EF5E-A083-4F49-B0B2-0747E61D91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1DD54117-3CC0-42BB-A6A1-6B8508EAB03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2683AEA0-F77A-4ECD-A695-527DF0415B2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DC660BDE-23C9-413A-86AB-7C3E5F3FB7C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344A1E66-4720-49EE-BFAF-3CE40C0AB83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07937C5D-0A94-47BA-BF01-9E9B5C8058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09F67795-7F11-46A8-9C05-8DAB3C703DB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42A4D22F-A5AF-470E-AA1F-362AF3D3EDC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4025B1B2-98A3-445F-811C-587F917325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9973F018-4770-4AB6-B678-20D13ACBBA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8A096D51-D92C-4078-94FD-ECBBE2690A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15618838-1CB7-43D6-BF72-11E1AF6408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37629EC1-A8CE-41FC-B14B-B846B364079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0EB181D4-C3D2-449F-AA6B-418EE6EF398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AFE62E9E-E85F-4A9B-A8A4-DA7B1B24F99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E39098FE-A159-4EA4-8457-0A49625ECCB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D17DA9B2-56E6-4594-8DC6-26FAC14EB55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B3370C37-AC4B-4615-B3AE-22EED2C2875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FB0C0461-7B3E-40CA-BF29-818084B625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1BCD0C6E-4BC9-4FC8-9760-F0BE6670421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8DD2E561-7AB3-43C8-ADA9-170129E4D8E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C89B7858-8CF1-4721-9D21-EC49011573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AE1D541B-D1C6-4A44-BCCF-38A16C8F494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9EB6C4D7-0790-447E-9663-6C15A2C6EFB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5C708B9A-D58E-42D1-8B6D-C8CEC432EB6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97A32A3B-BFD3-4087-9488-08A8C11A96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F4EB430E-2C6D-4486-9404-17FDF480B8A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B4244E6A-4F3C-4736-87F0-C955D5D9E95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FD4B3760-9EDA-41A9-AEB2-B5A5C58D892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35F1AA87-CB9E-42B9-B1A9-1611FFA47D3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DAD3102D-98CB-40BF-8938-F45E0AED4EE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D324A665-559D-4923-813C-2FC72B8C93F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899DB738-E076-4637-9B9A-B773AD787D7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7B1861EC-3191-4D52-8F8A-0DC77F3AC7A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919F5108-FFAC-44F3-8874-EDE160A012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81AEDEF7-586A-46AD-AE36-3FB9BF494E3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5F6F33EB-F02E-4EFE-86AC-4A948F7213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1BA90363-63CF-453F-94A5-A32DB8D901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80B1A462-CD4C-45AE-81AA-40068951211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3489D35E-95E5-488A-AFE7-2F8317A0B16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3819465D-31A8-40B4-ABFC-0A69D42A9AF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566603CE-0BFB-4418-BB48-0D0E9535AFA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750DCC0D-C702-4823-83C5-59CA60D613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C6E8BB57-6889-48FF-B435-4839C8A88B4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EEE5D8D8-C8AF-4936-9F86-4B089ABE27D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850EB34C-F1C4-4982-BB91-380CAFB8ADD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3FB98111-5463-49ED-870F-4B5FE5E6186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B1D4A7E9-AEB3-4F75-89F8-792997030F4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9FD5CDA3-1E5F-493E-BE7A-48738FF031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9DAB4C27-EDBC-4582-BBE8-F2D1BDAD74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CFEC21B1-5C6C-4D90-A14A-E9110B53C8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29BA4052-C18B-46FF-BACD-6945E55C1CD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C6E7541F-2651-4A6E-B013-7F606C2E96C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88C175C5-10C2-4F65-A7B7-13C7B6BB356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10EAAE8A-6BF9-464E-95F7-BA7127CA181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56D10189-6893-41CA-BB12-5128042E0E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1B29265E-3CDE-4EFC-AE38-012F653B488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12C9FE27-6E73-4C94-92E0-62FD58808B4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6134466C-4D7D-48F6-BAB5-24870C11174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F8FD9BF1-8B19-473F-923D-B4DADDEFF1E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9DEA3F36-50CA-4F74-93F1-9E4EBEC6C5E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FBB51DF9-17A8-4E49-86EE-1C4166D274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A5807565-6087-457E-8D19-FD089508F23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75C364D9-17B0-4679-93A0-FDCBC7E7EF1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6918B1B0-5FBD-48BE-A62A-29A3E367063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D172C27F-80D7-4C61-9554-DBD076B0E6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CD104C42-F393-402C-B7C9-04451147263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E5607100-D0CF-41F8-835F-D09987AC4A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A8029330-66F1-4126-ADA8-44AAAFCF2A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8AD44321-15AF-4728-877A-2F574801B05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807403F4-D98C-4853-80DB-7F0B28A1679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4408EF24-0983-4034-AE48-E661A0838E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3053CCEC-18BB-411B-9837-D3C181B9178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D291E1EF-F720-4C3F-9C6A-B1B64576AAC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7967892F-6702-4C3F-9A21-6B48679EDA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7A97A0C0-04AB-4047-9BC0-B1C964B1955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0270E8A2-4B14-4B74-94BA-FF363C5129A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7109E1C2-06EF-4955-8440-0963612FB6A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0DF7C101-D075-4EA7-A8FD-FD83E652FE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F9B19121-482D-454A-A0A0-FE25D744A4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D8B44594-7964-4070-A90E-1523B16BEE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7BF1D261-4D48-4CFA-9D71-DEF8719F08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8FFFE695-770F-4235-8D7E-B673C9224A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D9CF8B87-6ED0-4E50-A65D-833A1D83D5A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732EACAA-09DF-40E4-A5AC-CD4689A817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25FA5A3D-285C-4DA4-945F-1E071C6F4D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5588FABB-64CB-48A1-A2AD-1E6FA14C35F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040F3DB8-2189-4818-BFE4-824625C02D39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0C21D64A-CF23-4228-8BC7-0AF2C49D0C8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1B287F65-4D2D-4DDB-815B-4FCBF3E3F21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0A3C5663-F311-4DBD-BDAA-AFB6472E093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5C30753C-8BFD-4DCE-B764-336241971C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36B0F331-50B5-476B-9CFB-2D5FAF69E84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2BD44EA5-A927-4A0F-B6F7-1517422F8A5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B8082990-4E59-4A3E-AE51-4D3C07306E3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40AB78D3-D4B2-4E93-8CC5-5A024437C1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3FA64D46-B643-4B72-8429-E6C9D337215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F61405AD-6030-468F-B748-F2B69668C56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ADC48B6B-C93E-40C0-BC3B-0C5F627D72F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D42C3D7E-A58D-433E-9C25-1ADC64B1C5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ACA2E89A-7127-492C-A36B-B05F75DA56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EE7D7E46-A863-4DF9-981E-DE02CA813A7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6090725C-D9EC-44D5-B9C8-7E72029D78B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F423DB0C-A71C-45A2-960A-9B90B6A72DC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0E16E378-199C-4657-9790-4AA6EF800D3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88D8261A-4670-418E-9970-3289C48B3E4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45CCA488-5094-4051-91D9-AB5093F35F9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CC6FED3E-82A8-4831-9F80-C24F2D7D7AE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7A425C30-FD6C-43ED-B9F4-18AE1D92358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58782003-1781-4209-A1BD-F506BD4B20D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FA450413-A78E-48AF-9B2F-A649E9C6CAC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C07FD5F6-62FF-4165-86EB-494A59D82D3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415EB201-8E9E-4016-8BB7-BA729967D1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E16EC1C2-B279-4397-9D6C-33BF6C72FEA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50696596-F6E6-4202-B2CE-EE13768EE5E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1D394FB4-58E1-4D52-ADAA-D16CA289821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23B8C0A6-8D44-4496-BE05-F7CD2C7090E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BD961C6C-C0F3-4219-8464-209513C3A1A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EA286058-49EF-4436-9873-DD7FB574B39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B58E3BFD-D9A6-4924-BF16-57B02295F5C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5F06CE21-87EC-4DEC-8876-C0C43954475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C4212140-CB87-449D-A4FB-C86754806CB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E7DEF034-DB06-4857-8F45-81DC49A3C82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7ED9324C-75C0-4B04-A532-AEC97E430DA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B6F43E50-4A40-4A4B-9A6D-65827FF4E5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B4BC50F3-D6D2-46E2-8350-ECAC42DCF7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E4EB0437-9A61-486C-B432-07A5C0F681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B5C96D1F-FF43-42A1-8B02-C483F80AF1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1857102C-43C0-4CD6-A1B6-F9B3466205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3FD7DF2D-E7A9-44A4-A866-B2A103C35F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A2E9D0FC-2D79-439E-93E7-8DF1455C8DE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632B63A1-2C22-448C-82BF-F58EB459C06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D7FC3939-0668-4D45-9B99-FA418B6773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148E7FE4-C1A7-4324-A00E-C8B2A506F85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43A9D04F-2C9F-40F2-AC97-FA05D44D363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5C83E1D7-8FC4-4CBF-AF60-98DEEBBF90B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89F9B465-D2FA-401E-8806-ED763CB65A2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3889DE34-1BF8-4A52-B7B7-BBECC1B0AE9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A90F28B9-717C-4C8D-BDA5-CC744C0D9E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43EFFA43-1636-4A9B-BF03-81E7550106B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2AAD34A9-464B-4EAB-9DD2-EEBD928CFBA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07CEBD43-5FB3-4ED4-8B61-F841B007C53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634CEA84-B990-403F-99F4-35DFEE7F61B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9DD35014-9718-4258-B2CA-3D8339764BD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3D8668D1-2751-41B3-97BC-0589E13A615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85635D86-8C52-42D9-8AED-AF382588CA2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BCDC8F4A-184F-46CE-B5BD-AB8F81A8510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A94F89E3-CEC0-4423-96A8-CEE52CA47C15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18245B66-A030-477A-862B-BF29B749B638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B78A0B4D-2592-4817-ADD9-7A93425EDE26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D5A50266-2241-4C52-ABA7-30B31E65522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795998D8-1893-41BE-A555-C615C1E7E50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79106824-3746-4AE4-831C-88F39233E903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FB065D85-F9AE-4E47-91F1-B8FF8529E682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D83C153D-54BF-43CE-ABDE-48545836AA4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23D9ABE8-0C20-4FF7-B73D-7ECACCA450B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42DC931C-B58C-4281-A7FF-66CA106BEB4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B07F735B-FB20-4879-AF31-EE177A15FE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7DD51A1E-9C5A-4E73-BB54-26F6DDAB66F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A10246E1-9373-4ED6-BD98-AF4CDFAA88A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9854D51C-BB4B-42C4-8E7B-B381BA8110D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42351FD7-224C-4DE6-8C52-A92D122AE55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7458C071-C2BC-406C-8483-E48AC9EF9AA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BCD0448B-BCAB-4F67-8729-C713C30F61A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FE13205D-CB6C-4B55-B714-12865FAFBBCE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3D28DB83-43BE-436B-995F-B27575B9CF1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FDB42303-1B82-430E-9C83-20BA5D0973D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E510A538-2636-4CEA-8639-FD250899417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D4F36402-0444-494F-AC4F-3172FF404B4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370DF9B4-FD1F-4556-968B-5DC14AADE59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0BBBD8E7-3613-4545-B952-7874F71F242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6258A653-6DE1-4490-8F97-69D5B5FCD7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9128F44B-9F9E-4EF5-856B-D09B6117C41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521E398D-A95E-4293-ACBE-D80925A741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4FCB92F9-44B3-4DEC-A56B-6C7F80931B8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977B9E2D-5112-408D-A370-114E83C9F7C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8783C733-382A-4F66-89C9-CCD5658AD14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97142AD1-458E-4160-8A17-35AD3305B371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6814D317-7318-4DBB-9364-60C9E9D2D530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A53337FF-8B02-4A95-A991-63A859CDBB6A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A2F0C57F-94FB-4D80-9E7F-91FA42581D4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FA9FB9C0-2F99-4C4D-ABCF-1134319F103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1F30C420-1A62-474E-9418-2B512CEEE3BE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E8D4BCF8-AE42-4B27-95CF-61514D7389FB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0B99662E-49E7-4B8C-960E-9FBC3BA737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F32B2F56-2CBF-4753-A3E3-663716D5208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A0FF2953-959E-49ED-B160-A5C8D4D54E6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AD680554-595D-4CF7-BF86-1DB075AA7952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02C68D96-0AE0-4ACA-92EF-C755D735F5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ED736AEB-0C1D-41FC-8CEF-13206DF299C4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5034B452-8137-4EF1-A7C4-47DA89D96EC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A0A480B9-D97A-477E-B261-4B3346ACB81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C95AE87F-C20E-43C0-84C2-69528D86360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04D22585-F93E-4BAC-A6C8-37CD45F684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0191C304-3791-4116-90DE-C5C1C67B1D6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80F2C24E-DCE2-4BA2-A84B-B9366B9B5F0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CECB7D55-A532-4B77-AF39-478B9D68DEA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65569933-A131-4C92-9186-0DDA3FF485C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2E34EB11-6E36-4A15-B13A-010B6F387FD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02B82546-5F1F-4B72-BFB3-905CAE8A80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1C725FA7-EBCD-4E40-A0A0-2E13C6929B89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8ED99DB4-89B0-4959-8007-C98147B5482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57350C8B-2D08-4960-825C-A06E801D382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E40403C1-305C-49B3-9D1E-71DD1DA9214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5B42776D-5EC9-4436-BA6E-8F264036E37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4EC9498C-3F26-48EC-A78C-F9B294CE753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359EFCA4-DAF1-40EC-81AA-E5BF930C9B3D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89F664CB-CB40-43C9-88C5-834A448A4ED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AF46BD29-F08C-4F47-9D27-F1FA288F42C7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65034BC5-B63A-4D10-A0E8-1A2D1849A174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AD87047E-FCA4-4885-BA54-2DB90C472EE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5AB4FC31-2DA5-4AFB-8828-B44D5EFBCC7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B9DD19BB-9EA8-4E0A-8760-A262A6126DAC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7B8FE5EB-26C9-4331-8CE4-491FEF5701CF}"/>
            </a:ext>
          </a:extLst>
        </xdr:cNvPr>
        <xdr:cNvSpPr>
          <a:spLocks noChangeShapeType="1"/>
        </xdr:cNvSpPr>
      </xdr:nvSpPr>
      <xdr:spPr bwMode="auto">
        <a:xfrm>
          <a:off x="963930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33B54060-4957-4368-A85B-02A5CB275D6D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92309288-9472-46EB-8514-E1CCFAAD707B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7F029070-8AA5-4B6C-8A19-3F6E7DC257E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2F296730-B4C8-44F6-AB30-EA4909205D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EEAC5AC7-A3BC-4FDA-A809-33A5163F95F8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DFA748C0-D542-413E-902A-69B1F3AE65B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65BFABEC-CC7B-47D5-BAA0-CA771B6848F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7325C8FC-C72C-414E-98B8-E5AEEBC1BB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F56A2A31-2038-4A5E-9E61-6889FBD19F2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4C38D670-B523-45D7-B529-C3B5F7308993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9B7D5A02-1C61-4A61-82D3-8CB641685A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C0C3FAC9-5218-4569-81BB-A4C50D42A236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6AC59CBE-DB3B-4711-81F3-5591309BE225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6D7D325B-F863-4783-B1CE-56AAF9A7E41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1B3C1415-3288-4274-8B5F-61BFD5126280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F57DF774-F46C-4BD1-BD15-6409DD6E7E1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F8F2D210-ABAE-4F9E-8FE5-1FE069F9026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1E2003F3-7A60-4083-898B-989400E3C521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78E74783-8B8A-4AE6-AE8A-514D0BD9ED27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FE8B9421-6D58-4E1D-809E-5BD9CD2B62DA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4CD8B9E8-7C56-4C30-9EF1-A89CA622C22F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4BF5C4CD-0974-483B-96CB-C45A28CC800C}"/>
            </a:ext>
          </a:extLst>
        </xdr:cNvPr>
        <xdr:cNvSpPr>
          <a:spLocks noChangeShapeType="1"/>
        </xdr:cNvSpPr>
      </xdr:nvSpPr>
      <xdr:spPr bwMode="auto">
        <a:xfrm>
          <a:off x="963930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E9" sqref="E9:G9"/>
    </sheetView>
  </sheetViews>
  <sheetFormatPr defaultRowHeight="15.75"/>
  <cols>
    <col min="1" max="1" width="2.75" style="33" customWidth="1"/>
    <col min="2" max="19" width="8.25" style="33" customWidth="1"/>
    <col min="20" max="20" width="7.5" style="33" customWidth="1"/>
    <col min="21" max="22" width="28.5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79" t="s">
        <v>148</v>
      </c>
      <c r="C1" s="6"/>
      <c r="D1" s="6"/>
      <c r="E1" s="6"/>
      <c r="F1" s="6"/>
      <c r="G1" s="6"/>
      <c r="H1" s="6"/>
      <c r="I1" s="6"/>
      <c r="O1" s="81" t="s">
        <v>24</v>
      </c>
      <c r="P1" s="83"/>
      <c r="Q1" s="82" t="s">
        <v>25</v>
      </c>
      <c r="S1" s="84" t="s">
        <v>67</v>
      </c>
      <c r="T1" s="41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78" t="s">
        <v>94</v>
      </c>
      <c r="Q2" s="4"/>
      <c r="R2" s="77"/>
      <c r="S2" s="80"/>
      <c r="T2" s="41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1">
        <v>3</v>
      </c>
    </row>
    <row r="4" spans="1:23" s="32" customFormat="1" ht="23.25" customHeight="1">
      <c r="A4" s="13"/>
      <c r="B4" s="110"/>
      <c r="C4" s="109" t="s">
        <v>77</v>
      </c>
      <c r="D4" s="93"/>
      <c r="E4" s="93"/>
      <c r="F4" s="93"/>
      <c r="G4" s="94"/>
      <c r="H4" s="200" t="s">
        <v>43</v>
      </c>
      <c r="I4" s="310"/>
      <c r="J4" s="200"/>
      <c r="K4" s="200"/>
      <c r="L4" s="200"/>
      <c r="M4" s="200"/>
      <c r="N4" s="184" t="s">
        <v>44</v>
      </c>
      <c r="O4" s="310"/>
      <c r="P4" s="184"/>
      <c r="Q4" s="184"/>
      <c r="R4" s="184"/>
      <c r="S4" s="184"/>
      <c r="T4" s="46" t="s">
        <v>54</v>
      </c>
    </row>
    <row r="5" spans="1:23" s="32" customFormat="1" ht="23.25" customHeight="1">
      <c r="A5" s="93"/>
      <c r="B5" s="93"/>
      <c r="C5" s="93"/>
      <c r="D5" s="111"/>
      <c r="E5" s="111"/>
      <c r="F5" s="111"/>
      <c r="G5" s="112"/>
      <c r="H5" s="184" t="s">
        <v>65</v>
      </c>
      <c r="I5" s="310"/>
      <c r="J5" s="184"/>
      <c r="K5" s="200"/>
      <c r="L5" s="200"/>
      <c r="M5" s="200"/>
      <c r="N5" s="184" t="s">
        <v>64</v>
      </c>
      <c r="O5" s="310"/>
      <c r="P5" s="184"/>
      <c r="Q5" s="200"/>
      <c r="R5" s="200"/>
      <c r="S5" s="200"/>
      <c r="T5" s="93"/>
    </row>
    <row r="6" spans="1:23" s="32" customFormat="1" ht="12" customHeight="1">
      <c r="B6" s="93"/>
      <c r="C6" s="93"/>
      <c r="D6" s="111"/>
      <c r="E6" s="111"/>
      <c r="F6" s="111"/>
      <c r="G6" s="112"/>
      <c r="H6" s="113"/>
      <c r="I6" s="93"/>
      <c r="J6" s="113"/>
      <c r="K6" s="112"/>
      <c r="L6" s="112"/>
      <c r="M6" s="112"/>
      <c r="N6" s="113"/>
      <c r="O6" s="93"/>
      <c r="P6" s="113"/>
      <c r="Q6" s="112"/>
      <c r="R6" s="112"/>
      <c r="S6" s="112"/>
      <c r="T6" s="93"/>
    </row>
    <row r="7" spans="1:23" s="32" customFormat="1" ht="23.25" customHeight="1" thickBot="1">
      <c r="A7" s="93" t="s">
        <v>96</v>
      </c>
      <c r="R7" s="112"/>
      <c r="S7" s="112"/>
      <c r="T7" s="93"/>
    </row>
    <row r="8" spans="1:23" s="32" customFormat="1" ht="24.75" customHeight="1">
      <c r="B8" s="146" t="s">
        <v>86</v>
      </c>
      <c r="C8" s="146"/>
      <c r="D8" s="146"/>
      <c r="E8" s="146" t="s">
        <v>87</v>
      </c>
      <c r="F8" s="146"/>
      <c r="G8" s="146"/>
      <c r="H8" s="146" t="s">
        <v>88</v>
      </c>
      <c r="I8" s="146"/>
      <c r="J8" s="146"/>
      <c r="K8" s="146" t="s">
        <v>89</v>
      </c>
      <c r="L8" s="146"/>
      <c r="M8" s="146"/>
      <c r="N8" s="113"/>
      <c r="O8" s="93"/>
      <c r="P8" s="113"/>
      <c r="R8" s="112"/>
      <c r="S8" s="112"/>
      <c r="T8" s="93"/>
    </row>
    <row r="9" spans="1:23" s="32" customFormat="1" ht="24.75" customHeight="1" thickBot="1">
      <c r="B9" s="147" t="s">
        <v>111</v>
      </c>
      <c r="C9" s="147"/>
      <c r="D9" s="147"/>
      <c r="E9" s="147" t="s">
        <v>112</v>
      </c>
      <c r="F9" s="147"/>
      <c r="G9" s="147"/>
      <c r="H9" s="147" t="s">
        <v>113</v>
      </c>
      <c r="I9" s="147"/>
      <c r="J9" s="147"/>
      <c r="K9" s="147" t="s">
        <v>114</v>
      </c>
      <c r="L9" s="147"/>
      <c r="M9" s="147"/>
      <c r="N9" s="113"/>
      <c r="O9" s="93"/>
      <c r="P9" s="113"/>
      <c r="R9" s="112"/>
      <c r="S9" s="112"/>
      <c r="T9" s="93"/>
    </row>
    <row r="10" spans="1:23" s="12" customFormat="1" ht="24.75" customHeight="1" thickBot="1">
      <c r="A10" s="14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6"/>
      <c r="Q10" s="15"/>
      <c r="R10" s="15"/>
      <c r="S10" s="15"/>
      <c r="T10" s="14"/>
    </row>
    <row r="11" spans="1:23" s="12" customFormat="1" ht="26.25" customHeight="1" thickBot="1">
      <c r="A11" s="163" t="s">
        <v>39</v>
      </c>
      <c r="B11" s="164"/>
      <c r="C11" s="164"/>
      <c r="D11" s="165"/>
      <c r="E11" s="17"/>
      <c r="F11" s="17"/>
      <c r="G11" s="14"/>
      <c r="H11" s="14"/>
      <c r="I11" s="14"/>
      <c r="J11" s="14"/>
      <c r="K11" s="14"/>
      <c r="L11" s="14"/>
      <c r="M11" s="14"/>
      <c r="N11" s="14"/>
      <c r="O11" s="14"/>
      <c r="P11" s="18"/>
      <c r="Q11" s="18"/>
      <c r="R11" s="19"/>
      <c r="S11" s="19"/>
      <c r="T11" s="19"/>
      <c r="U11" s="19"/>
    </row>
    <row r="12" spans="1:23" s="12" customFormat="1" ht="12.75" customHeight="1" thickBot="1">
      <c r="A12" s="20"/>
      <c r="B12" s="20"/>
      <c r="C12" s="17"/>
      <c r="D12" s="17"/>
      <c r="E12" s="17"/>
      <c r="F12" s="17"/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18"/>
      <c r="R12" s="19"/>
      <c r="S12" s="19"/>
      <c r="T12" s="19"/>
      <c r="U12" s="19"/>
    </row>
    <row r="13" spans="1:23" s="12" customFormat="1" ht="43.5" customHeight="1" thickBot="1">
      <c r="A13" s="20"/>
      <c r="B13" s="225" t="s">
        <v>11</v>
      </c>
      <c r="C13" s="226"/>
      <c r="D13" s="226"/>
      <c r="E13" s="226"/>
      <c r="F13" s="244" t="s">
        <v>57</v>
      </c>
      <c r="G13" s="245"/>
      <c r="H13" s="227" t="s">
        <v>33</v>
      </c>
      <c r="I13" s="228"/>
      <c r="J13" s="227" t="s">
        <v>34</v>
      </c>
      <c r="K13" s="228"/>
      <c r="L13" s="227" t="s">
        <v>35</v>
      </c>
      <c r="M13" s="228"/>
      <c r="N13" s="229" t="s">
        <v>36</v>
      </c>
      <c r="O13" s="230"/>
      <c r="P13" s="151" t="s">
        <v>100</v>
      </c>
      <c r="Q13" s="152"/>
      <c r="R13" s="313" t="s">
        <v>58</v>
      </c>
      <c r="S13" s="314"/>
      <c r="T13" s="19"/>
      <c r="U13" s="19"/>
      <c r="V13" s="19"/>
      <c r="W13" s="19"/>
    </row>
    <row r="14" spans="1:23" s="12" customFormat="1" ht="25.5" customHeight="1">
      <c r="A14" s="20"/>
      <c r="B14" s="231" t="s">
        <v>63</v>
      </c>
      <c r="C14" s="232"/>
      <c r="D14" s="232"/>
      <c r="E14" s="232"/>
      <c r="F14" s="246" t="s">
        <v>82</v>
      </c>
      <c r="G14" s="154"/>
      <c r="H14" s="237"/>
      <c r="I14" s="238"/>
      <c r="J14" s="241"/>
      <c r="K14" s="242"/>
      <c r="L14" s="241"/>
      <c r="M14" s="242"/>
      <c r="N14" s="243">
        <f>SUM(J14:M14)</f>
        <v>0</v>
      </c>
      <c r="O14" s="243"/>
      <c r="P14" s="219">
        <f>H14-N14-N15-N16</f>
        <v>0</v>
      </c>
      <c r="Q14" s="220"/>
      <c r="R14" s="320" t="s">
        <v>59</v>
      </c>
      <c r="S14" s="321"/>
      <c r="T14" s="19"/>
      <c r="U14" s="19"/>
      <c r="V14" s="19"/>
      <c r="W14" s="19"/>
    </row>
    <row r="15" spans="1:23" s="12" customFormat="1" ht="25.5" customHeight="1">
      <c r="A15" s="20"/>
      <c r="B15" s="233"/>
      <c r="C15" s="234"/>
      <c r="D15" s="234"/>
      <c r="E15" s="234"/>
      <c r="F15" s="247" t="s">
        <v>55</v>
      </c>
      <c r="G15" s="248"/>
      <c r="H15" s="239"/>
      <c r="I15" s="240"/>
      <c r="J15" s="212"/>
      <c r="K15" s="213"/>
      <c r="L15" s="212"/>
      <c r="M15" s="213"/>
      <c r="N15" s="214">
        <f>SUM(J15:M15)</f>
        <v>0</v>
      </c>
      <c r="O15" s="214"/>
      <c r="P15" s="221"/>
      <c r="Q15" s="222"/>
      <c r="R15" s="184" t="s">
        <v>60</v>
      </c>
      <c r="S15" s="315"/>
      <c r="T15" s="19"/>
      <c r="U15" s="19"/>
      <c r="V15" s="19"/>
      <c r="W15" s="19"/>
    </row>
    <row r="16" spans="1:23" s="12" customFormat="1" ht="25.5" customHeight="1" thickBot="1">
      <c r="A16" s="20"/>
      <c r="B16" s="235"/>
      <c r="C16" s="236"/>
      <c r="D16" s="236"/>
      <c r="E16" s="236"/>
      <c r="F16" s="249" t="s">
        <v>56</v>
      </c>
      <c r="G16" s="250"/>
      <c r="H16" s="159"/>
      <c r="I16" s="160"/>
      <c r="J16" s="155"/>
      <c r="K16" s="156"/>
      <c r="L16" s="155"/>
      <c r="M16" s="156"/>
      <c r="N16" s="215">
        <f>SUM(J16:M16)</f>
        <v>0</v>
      </c>
      <c r="O16" s="215"/>
      <c r="P16" s="218"/>
      <c r="Q16" s="223"/>
      <c r="R16" s="316" t="s">
        <v>61</v>
      </c>
      <c r="S16" s="317"/>
      <c r="T16" s="19"/>
      <c r="U16" s="19"/>
      <c r="V16" s="19"/>
      <c r="W16" s="19"/>
    </row>
    <row r="17" spans="1:26" s="12" customFormat="1" ht="25.5" customHeight="1" thickBot="1">
      <c r="A17" s="20"/>
      <c r="B17" s="157" t="s">
        <v>95</v>
      </c>
      <c r="C17" s="158"/>
      <c r="D17" s="158"/>
      <c r="E17" s="158"/>
      <c r="F17" s="161" t="s">
        <v>29</v>
      </c>
      <c r="G17" s="162"/>
      <c r="H17" s="159"/>
      <c r="I17" s="160"/>
      <c r="J17" s="159"/>
      <c r="K17" s="160"/>
      <c r="L17" s="159"/>
      <c r="M17" s="160"/>
      <c r="N17" s="216">
        <f>SUM(J17:M17)</f>
        <v>0</v>
      </c>
      <c r="O17" s="216"/>
      <c r="P17" s="217">
        <f>H17-N17</f>
        <v>0</v>
      </c>
      <c r="Q17" s="218"/>
      <c r="R17" s="318" t="s">
        <v>59</v>
      </c>
      <c r="S17" s="319"/>
      <c r="T17" s="19"/>
      <c r="U17" s="19"/>
      <c r="V17" s="19"/>
      <c r="W17" s="19"/>
    </row>
    <row r="18" spans="1:26" s="12" customFormat="1" ht="20.25" customHeight="1">
      <c r="A18" s="20"/>
      <c r="B18" s="21"/>
      <c r="C18" s="22"/>
      <c r="D18" s="22"/>
      <c r="E18" s="22"/>
      <c r="F18" s="23"/>
      <c r="G18" s="23"/>
      <c r="H18" s="23"/>
      <c r="I18" s="23"/>
      <c r="J18" s="23"/>
      <c r="K18" s="89" t="s">
        <v>62</v>
      </c>
      <c r="M18" s="24"/>
      <c r="N18" s="25"/>
      <c r="O18" s="25"/>
      <c r="P18" s="26"/>
      <c r="Q18" s="27"/>
      <c r="R18" s="28"/>
      <c r="S18" s="28"/>
      <c r="T18" s="14"/>
      <c r="U18" s="18"/>
      <c r="V18" s="18"/>
      <c r="W18" s="19"/>
      <c r="X18" s="19"/>
      <c r="Y18" s="19"/>
      <c r="Z18" s="19"/>
    </row>
    <row r="19" spans="1:26" s="12" customFormat="1" ht="20.25" customHeight="1" thickBot="1">
      <c r="A19" s="20"/>
      <c r="B19" s="20"/>
      <c r="C19" s="17"/>
      <c r="D19" s="17"/>
      <c r="E19" s="17"/>
      <c r="F19" s="17"/>
      <c r="G19" s="14"/>
      <c r="H19" s="14"/>
      <c r="I19" s="14"/>
      <c r="J19" s="14"/>
      <c r="K19" s="89" t="s">
        <v>90</v>
      </c>
      <c r="M19" s="14"/>
      <c r="N19" s="14"/>
      <c r="O19" s="14"/>
      <c r="P19" s="18"/>
      <c r="Q19" s="18"/>
      <c r="R19" s="19"/>
      <c r="S19" s="19"/>
      <c r="T19" s="19"/>
      <c r="U19" s="19"/>
    </row>
    <row r="20" spans="1:26" s="12" customFormat="1" ht="29.25" thickBot="1">
      <c r="A20" s="163" t="s">
        <v>40</v>
      </c>
      <c r="B20" s="164"/>
      <c r="C20" s="165"/>
      <c r="D20" s="85" t="s">
        <v>81</v>
      </c>
      <c r="E20" s="17"/>
      <c r="F20" s="17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9"/>
      <c r="S20" s="19"/>
      <c r="T20" s="19"/>
      <c r="U20" s="19"/>
    </row>
    <row r="21" spans="1:26" s="12" customFormat="1" ht="4.5" customHeight="1">
      <c r="A21" s="20"/>
      <c r="B21" s="20"/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9"/>
      <c r="S21" s="19"/>
      <c r="T21" s="19"/>
      <c r="U21" s="19"/>
    </row>
    <row r="22" spans="1:26" s="32" customFormat="1" ht="24.75" customHeight="1">
      <c r="A22" s="29" t="s">
        <v>80</v>
      </c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31"/>
    </row>
    <row r="23" spans="1:26" s="32" customFormat="1" ht="9.75" customHeight="1" thickBot="1">
      <c r="A23" s="29"/>
      <c r="B23" s="3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1"/>
      <c r="W23" s="31"/>
    </row>
    <row r="24" spans="1:26" ht="24.75" customHeight="1">
      <c r="A24" s="17"/>
      <c r="B24" s="166" t="s">
        <v>13</v>
      </c>
      <c r="C24" s="95" t="s">
        <v>6</v>
      </c>
      <c r="D24" s="153" t="s">
        <v>7</v>
      </c>
      <c r="E24" s="154"/>
      <c r="F24" s="153" t="s">
        <v>8</v>
      </c>
      <c r="G24" s="154"/>
      <c r="H24" s="153" t="s">
        <v>9</v>
      </c>
      <c r="I24" s="154"/>
      <c r="J24" s="153" t="s">
        <v>10</v>
      </c>
      <c r="K24" s="154"/>
      <c r="L24" s="153" t="s">
        <v>18</v>
      </c>
      <c r="M24" s="154"/>
      <c r="N24" s="153" t="s">
        <v>19</v>
      </c>
      <c r="O24" s="154"/>
      <c r="P24" s="153" t="s">
        <v>30</v>
      </c>
      <c r="Q24" s="154"/>
      <c r="R24" s="153" t="s">
        <v>71</v>
      </c>
      <c r="S24" s="262"/>
      <c r="T24" s="255"/>
      <c r="U24" s="255"/>
      <c r="W24" s="34"/>
      <c r="X24" s="34"/>
    </row>
    <row r="25" spans="1:26" ht="24.75" customHeight="1">
      <c r="A25" s="17"/>
      <c r="B25" s="167"/>
      <c r="C25" s="97" t="s">
        <v>2</v>
      </c>
      <c r="D25" s="256" t="s">
        <v>104</v>
      </c>
      <c r="E25" s="257"/>
      <c r="F25" s="258">
        <v>45785</v>
      </c>
      <c r="G25" s="259"/>
      <c r="H25" s="258">
        <v>45813</v>
      </c>
      <c r="I25" s="259"/>
      <c r="J25" s="258">
        <v>45827</v>
      </c>
      <c r="K25" s="259"/>
      <c r="L25" s="258">
        <v>45891</v>
      </c>
      <c r="M25" s="259"/>
      <c r="N25" s="258">
        <v>45911</v>
      </c>
      <c r="O25" s="259"/>
      <c r="P25" s="258">
        <v>45672</v>
      </c>
      <c r="Q25" s="259"/>
      <c r="R25" s="258">
        <v>46058</v>
      </c>
      <c r="S25" s="260"/>
      <c r="T25" s="261"/>
      <c r="U25" s="261"/>
      <c r="W25" s="35"/>
      <c r="X25" s="35"/>
    </row>
    <row r="26" spans="1:26" ht="24.75" customHeight="1">
      <c r="A26" s="17"/>
      <c r="B26" s="167"/>
      <c r="C26" s="97" t="s">
        <v>14</v>
      </c>
      <c r="D26" s="173" t="s">
        <v>105</v>
      </c>
      <c r="E26" s="175"/>
      <c r="F26" s="173" t="s">
        <v>3</v>
      </c>
      <c r="G26" s="175"/>
      <c r="H26" s="173" t="s">
        <v>103</v>
      </c>
      <c r="I26" s="175"/>
      <c r="J26" s="173" t="s">
        <v>3</v>
      </c>
      <c r="K26" s="175"/>
      <c r="L26" s="173" t="s">
        <v>3</v>
      </c>
      <c r="M26" s="175"/>
      <c r="N26" s="173" t="s">
        <v>3</v>
      </c>
      <c r="O26" s="175"/>
      <c r="P26" s="173" t="s">
        <v>85</v>
      </c>
      <c r="Q26" s="175"/>
      <c r="R26" s="173" t="s">
        <v>3</v>
      </c>
      <c r="S26" s="279"/>
      <c r="T26" s="267"/>
      <c r="U26" s="267"/>
      <c r="W26" s="36"/>
      <c r="X26" s="37"/>
      <c r="Y26" s="37"/>
      <c r="Z26" s="38"/>
    </row>
    <row r="27" spans="1:26" ht="24.75" customHeight="1" thickBot="1">
      <c r="A27" s="17"/>
      <c r="B27" s="168"/>
      <c r="C27" s="98" t="s">
        <v>4</v>
      </c>
      <c r="D27" s="251"/>
      <c r="E27" s="252"/>
      <c r="F27" s="253" t="s">
        <v>68</v>
      </c>
      <c r="G27" s="254"/>
      <c r="H27" s="253" t="s">
        <v>68</v>
      </c>
      <c r="I27" s="254"/>
      <c r="J27" s="253" t="s">
        <v>68</v>
      </c>
      <c r="K27" s="254"/>
      <c r="L27" s="253" t="s">
        <v>68</v>
      </c>
      <c r="M27" s="254"/>
      <c r="N27" s="253" t="s">
        <v>68</v>
      </c>
      <c r="O27" s="254"/>
      <c r="P27" s="251"/>
      <c r="Q27" s="252"/>
      <c r="R27" s="253" t="s">
        <v>68</v>
      </c>
      <c r="S27" s="268"/>
      <c r="T27" s="267"/>
      <c r="U27" s="267"/>
      <c r="W27" s="36"/>
      <c r="X27" s="39"/>
      <c r="Y27" s="39"/>
      <c r="Z27" s="38"/>
    </row>
    <row r="28" spans="1:26" s="41" customFormat="1" ht="24.75" customHeight="1">
      <c r="A28" s="40"/>
      <c r="B28" s="269"/>
      <c r="C28" s="270"/>
      <c r="D28" s="271"/>
      <c r="E28" s="272"/>
      <c r="F28" s="241"/>
      <c r="G28" s="242"/>
      <c r="H28" s="241"/>
      <c r="I28" s="242"/>
      <c r="J28" s="241"/>
      <c r="K28" s="242"/>
      <c r="L28" s="241"/>
      <c r="M28" s="242"/>
      <c r="N28" s="241"/>
      <c r="O28" s="242"/>
      <c r="P28" s="273"/>
      <c r="Q28" s="274"/>
      <c r="R28" s="275"/>
      <c r="S28" s="276"/>
      <c r="T28" s="277"/>
      <c r="U28" s="278"/>
      <c r="W28" s="42"/>
      <c r="X28" s="43"/>
      <c r="Y28" s="43"/>
      <c r="Z28" s="42"/>
    </row>
    <row r="29" spans="1:26" s="41" customFormat="1" ht="24.75" customHeight="1">
      <c r="A29" s="40"/>
      <c r="B29" s="263"/>
      <c r="C29" s="264"/>
      <c r="D29" s="280"/>
      <c r="E29" s="281"/>
      <c r="F29" s="212"/>
      <c r="G29" s="213"/>
      <c r="H29" s="212"/>
      <c r="I29" s="213"/>
      <c r="J29" s="212"/>
      <c r="K29" s="213"/>
      <c r="L29" s="212"/>
      <c r="M29" s="213"/>
      <c r="N29" s="212"/>
      <c r="O29" s="213"/>
      <c r="P29" s="265"/>
      <c r="Q29" s="266"/>
      <c r="R29" s="282"/>
      <c r="S29" s="283"/>
      <c r="T29" s="277"/>
      <c r="U29" s="278"/>
      <c r="W29" s="42"/>
      <c r="X29" s="43"/>
      <c r="Y29" s="43"/>
      <c r="Z29" s="42"/>
    </row>
    <row r="30" spans="1:26" s="41" customFormat="1" ht="24.75" customHeight="1">
      <c r="A30" s="40"/>
      <c r="B30" s="263"/>
      <c r="C30" s="264"/>
      <c r="D30" s="280"/>
      <c r="E30" s="281"/>
      <c r="F30" s="212"/>
      <c r="G30" s="213"/>
      <c r="H30" s="212"/>
      <c r="I30" s="213"/>
      <c r="J30" s="212"/>
      <c r="K30" s="213"/>
      <c r="L30" s="212"/>
      <c r="M30" s="213"/>
      <c r="N30" s="212"/>
      <c r="O30" s="213"/>
      <c r="P30" s="265"/>
      <c r="Q30" s="266"/>
      <c r="R30" s="282"/>
      <c r="S30" s="283"/>
      <c r="T30" s="277"/>
      <c r="U30" s="278"/>
      <c r="W30" s="42"/>
      <c r="X30" s="42"/>
      <c r="Y30" s="42"/>
      <c r="Z30" s="42"/>
    </row>
    <row r="31" spans="1:26" s="41" customFormat="1" ht="24.75" customHeight="1">
      <c r="A31" s="40"/>
      <c r="B31" s="263"/>
      <c r="C31" s="264"/>
      <c r="D31" s="280"/>
      <c r="E31" s="281"/>
      <c r="F31" s="212"/>
      <c r="G31" s="213"/>
      <c r="H31" s="212"/>
      <c r="I31" s="213"/>
      <c r="J31" s="212"/>
      <c r="K31" s="213"/>
      <c r="L31" s="212"/>
      <c r="M31" s="213"/>
      <c r="N31" s="212"/>
      <c r="O31" s="213"/>
      <c r="P31" s="265"/>
      <c r="Q31" s="266"/>
      <c r="R31" s="282"/>
      <c r="S31" s="283"/>
      <c r="T31" s="277"/>
      <c r="U31" s="278"/>
      <c r="W31" s="42"/>
      <c r="X31" s="42"/>
      <c r="Y31" s="42"/>
      <c r="Z31" s="42"/>
    </row>
    <row r="32" spans="1:26" s="41" customFormat="1" ht="24.75" customHeight="1">
      <c r="A32" s="40"/>
      <c r="B32" s="263"/>
      <c r="C32" s="264"/>
      <c r="D32" s="265"/>
      <c r="E32" s="266"/>
      <c r="F32" s="212"/>
      <c r="G32" s="213"/>
      <c r="H32" s="212"/>
      <c r="I32" s="213"/>
      <c r="J32" s="212"/>
      <c r="K32" s="213"/>
      <c r="L32" s="212"/>
      <c r="M32" s="213"/>
      <c r="N32" s="212"/>
      <c r="O32" s="213"/>
      <c r="P32" s="265"/>
      <c r="Q32" s="266"/>
      <c r="R32" s="282"/>
      <c r="S32" s="283"/>
      <c r="T32" s="277"/>
      <c r="U32" s="278"/>
      <c r="W32" s="42"/>
      <c r="X32" s="42"/>
      <c r="Y32" s="42"/>
      <c r="Z32" s="42"/>
    </row>
    <row r="33" spans="1:23" s="41" customFormat="1" ht="24.75" customHeight="1" thickBot="1">
      <c r="A33" s="40"/>
      <c r="B33" s="351"/>
      <c r="C33" s="352"/>
      <c r="D33" s="349"/>
      <c r="E33" s="350"/>
      <c r="F33" s="311"/>
      <c r="G33" s="312"/>
      <c r="H33" s="311"/>
      <c r="I33" s="312"/>
      <c r="J33" s="311"/>
      <c r="K33" s="312"/>
      <c r="L33" s="311"/>
      <c r="M33" s="312"/>
      <c r="N33" s="311"/>
      <c r="O33" s="312"/>
      <c r="P33" s="349"/>
      <c r="Q33" s="350"/>
      <c r="R33" s="311"/>
      <c r="S33" s="368"/>
      <c r="T33" s="346"/>
      <c r="U33" s="347"/>
    </row>
    <row r="34" spans="1:23" s="41" customFormat="1" ht="24.75" customHeight="1" thickTop="1" thickBot="1">
      <c r="A34" s="40"/>
      <c r="B34" s="338" t="s">
        <v>0</v>
      </c>
      <c r="C34" s="339"/>
      <c r="D34" s="340"/>
      <c r="E34" s="341"/>
      <c r="F34" s="342">
        <f>SUM(F28:G33)</f>
        <v>0</v>
      </c>
      <c r="G34" s="343"/>
      <c r="H34" s="342">
        <f>SUM(H28:I33)</f>
        <v>0</v>
      </c>
      <c r="I34" s="343"/>
      <c r="J34" s="342">
        <f>SUM(J28:K33)</f>
        <v>0</v>
      </c>
      <c r="K34" s="343"/>
      <c r="L34" s="342">
        <f>SUM(L28:M33)</f>
        <v>0</v>
      </c>
      <c r="M34" s="343"/>
      <c r="N34" s="342">
        <f>SUM(N28:O33)</f>
        <v>0</v>
      </c>
      <c r="O34" s="343"/>
      <c r="P34" s="344"/>
      <c r="Q34" s="345"/>
      <c r="R34" s="221">
        <f>SUM(R28:S33)</f>
        <v>0</v>
      </c>
      <c r="S34" s="366"/>
      <c r="T34" s="348"/>
      <c r="U34" s="348"/>
    </row>
    <row r="35" spans="1:23" s="41" customFormat="1" ht="24.75" customHeight="1" thickBot="1">
      <c r="A35" s="40"/>
      <c r="B35" s="116"/>
      <c r="C35" s="116"/>
      <c r="D35" s="114"/>
      <c r="E35" s="114"/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15"/>
      <c r="S35" s="115"/>
      <c r="T35" s="86"/>
      <c r="U35" s="86"/>
    </row>
    <row r="36" spans="1:23" ht="27" customHeight="1" thickBot="1">
      <c r="A36" s="17"/>
      <c r="B36" s="166" t="s">
        <v>13</v>
      </c>
      <c r="C36" s="95" t="s">
        <v>6</v>
      </c>
      <c r="D36" s="153" t="s">
        <v>101</v>
      </c>
      <c r="E36" s="154"/>
      <c r="F36" s="153" t="s">
        <v>93</v>
      </c>
      <c r="G36" s="172"/>
      <c r="H36" s="172"/>
      <c r="I36" s="262"/>
      <c r="J36" s="353" t="s">
        <v>84</v>
      </c>
      <c r="K36" s="353"/>
      <c r="L36" s="96"/>
      <c r="M36" s="92"/>
      <c r="N36" s="92"/>
      <c r="O36" s="92"/>
      <c r="P36" s="92"/>
      <c r="Q36" s="92"/>
      <c r="R36" s="92"/>
      <c r="S36" s="92"/>
    </row>
    <row r="37" spans="1:23" ht="24.75" customHeight="1" thickTop="1">
      <c r="A37" s="17"/>
      <c r="B37" s="167"/>
      <c r="C37" s="97" t="s">
        <v>2</v>
      </c>
      <c r="D37" s="258">
        <v>45932</v>
      </c>
      <c r="E37" s="259"/>
      <c r="F37" s="258" t="s">
        <v>42</v>
      </c>
      <c r="G37" s="259"/>
      <c r="H37" s="258" t="s">
        <v>42</v>
      </c>
      <c r="I37" s="260"/>
      <c r="J37" s="354"/>
      <c r="K37" s="354"/>
      <c r="L37" s="96"/>
      <c r="M37" s="356" t="s">
        <v>29</v>
      </c>
      <c r="N37" s="357"/>
      <c r="O37" s="357"/>
      <c r="P37" s="357"/>
      <c r="Q37" s="357"/>
      <c r="R37" s="357"/>
      <c r="S37" s="358"/>
      <c r="T37" s="44"/>
    </row>
    <row r="38" spans="1:23" ht="24.75" customHeight="1">
      <c r="A38" s="17"/>
      <c r="B38" s="167"/>
      <c r="C38" s="97" t="s">
        <v>14</v>
      </c>
      <c r="D38" s="173" t="s">
        <v>85</v>
      </c>
      <c r="E38" s="175"/>
      <c r="F38" s="359" t="s">
        <v>26</v>
      </c>
      <c r="G38" s="248"/>
      <c r="H38" s="359" t="s">
        <v>26</v>
      </c>
      <c r="I38" s="482"/>
      <c r="J38" s="354"/>
      <c r="K38" s="354"/>
      <c r="L38" s="96"/>
      <c r="M38" s="360" t="s">
        <v>95</v>
      </c>
      <c r="N38" s="361"/>
      <c r="O38" s="361"/>
      <c r="P38" s="361"/>
      <c r="Q38" s="361"/>
      <c r="R38" s="361"/>
      <c r="S38" s="362"/>
      <c r="T38" s="45"/>
    </row>
    <row r="39" spans="1:23" ht="24.75" customHeight="1" thickBot="1">
      <c r="A39" s="17"/>
      <c r="B39" s="168"/>
      <c r="C39" s="98" t="s">
        <v>4</v>
      </c>
      <c r="D39" s="251"/>
      <c r="E39" s="252"/>
      <c r="F39" s="363" t="s">
        <v>27</v>
      </c>
      <c r="G39" s="250"/>
      <c r="H39" s="363" t="s">
        <v>27</v>
      </c>
      <c r="I39" s="483"/>
      <c r="J39" s="355"/>
      <c r="K39" s="355"/>
      <c r="L39" s="96"/>
      <c r="M39" s="364" t="s">
        <v>31</v>
      </c>
      <c r="N39" s="365"/>
      <c r="O39" s="148" t="s">
        <v>76</v>
      </c>
      <c r="P39" s="149"/>
      <c r="Q39" s="150"/>
      <c r="R39" s="363" t="s">
        <v>21</v>
      </c>
      <c r="S39" s="367"/>
      <c r="T39" s="45"/>
    </row>
    <row r="40" spans="1:23" s="41" customFormat="1" ht="24.75" customHeight="1">
      <c r="A40" s="40"/>
      <c r="B40" s="322" t="str">
        <f t="shared" ref="B40:B45" si="0">IF(B28="","",B28)</f>
        <v/>
      </c>
      <c r="C40" s="323"/>
      <c r="D40" s="324"/>
      <c r="E40" s="325"/>
      <c r="F40" s="326"/>
      <c r="G40" s="327"/>
      <c r="H40" s="326"/>
      <c r="I40" s="328"/>
      <c r="J40" s="329">
        <f t="shared" ref="J40:J46" si="1">SUM(D28:S28)+SUM(D40:I40)</f>
        <v>0</v>
      </c>
      <c r="K40" s="329"/>
      <c r="L40" s="99"/>
      <c r="M40" s="369">
        <f>B28</f>
        <v>0</v>
      </c>
      <c r="N40" s="370"/>
      <c r="O40" s="373"/>
      <c r="P40" s="374"/>
      <c r="Q40" s="375"/>
      <c r="R40" s="326"/>
      <c r="S40" s="376"/>
      <c r="T40" s="41" t="s">
        <v>118</v>
      </c>
    </row>
    <row r="41" spans="1:23" s="41" customFormat="1" ht="24.75" customHeight="1">
      <c r="A41" s="40"/>
      <c r="B41" s="330" t="str">
        <f t="shared" si="0"/>
        <v/>
      </c>
      <c r="C41" s="331"/>
      <c r="D41" s="332"/>
      <c r="E41" s="333"/>
      <c r="F41" s="334"/>
      <c r="G41" s="335"/>
      <c r="H41" s="334"/>
      <c r="I41" s="336"/>
      <c r="J41" s="337">
        <f t="shared" si="1"/>
        <v>0</v>
      </c>
      <c r="K41" s="337"/>
      <c r="L41" s="99"/>
      <c r="M41" s="371">
        <f>B29</f>
        <v>0</v>
      </c>
      <c r="N41" s="372"/>
      <c r="O41" s="377"/>
      <c r="P41" s="378"/>
      <c r="Q41" s="379"/>
      <c r="R41" s="334"/>
      <c r="S41" s="380"/>
      <c r="T41" s="41" t="s">
        <v>119</v>
      </c>
    </row>
    <row r="42" spans="1:23" s="41" customFormat="1" ht="24.75" customHeight="1">
      <c r="A42" s="40"/>
      <c r="B42" s="330" t="str">
        <f t="shared" si="0"/>
        <v/>
      </c>
      <c r="C42" s="331"/>
      <c r="D42" s="332"/>
      <c r="E42" s="333"/>
      <c r="F42" s="334"/>
      <c r="G42" s="335"/>
      <c r="H42" s="334"/>
      <c r="I42" s="336"/>
      <c r="J42" s="337">
        <f t="shared" si="1"/>
        <v>0</v>
      </c>
      <c r="K42" s="337"/>
      <c r="L42" s="99"/>
      <c r="M42" s="371">
        <f t="shared" ref="M42:M45" si="2">B30</f>
        <v>0</v>
      </c>
      <c r="N42" s="372"/>
      <c r="O42" s="377"/>
      <c r="P42" s="378"/>
      <c r="Q42" s="379"/>
      <c r="R42" s="334"/>
      <c r="S42" s="380"/>
      <c r="T42" s="41" t="s">
        <v>120</v>
      </c>
    </row>
    <row r="43" spans="1:23" s="41" customFormat="1" ht="24.75" customHeight="1">
      <c r="A43" s="40"/>
      <c r="B43" s="330" t="str">
        <f t="shared" si="0"/>
        <v/>
      </c>
      <c r="C43" s="331"/>
      <c r="D43" s="332"/>
      <c r="E43" s="333"/>
      <c r="F43" s="334"/>
      <c r="G43" s="335"/>
      <c r="H43" s="334"/>
      <c r="I43" s="336"/>
      <c r="J43" s="337">
        <f t="shared" si="1"/>
        <v>0</v>
      </c>
      <c r="K43" s="337"/>
      <c r="L43" s="99"/>
      <c r="M43" s="371">
        <f t="shared" si="2"/>
        <v>0</v>
      </c>
      <c r="N43" s="372"/>
      <c r="O43" s="377"/>
      <c r="P43" s="378"/>
      <c r="Q43" s="379"/>
      <c r="R43" s="334"/>
      <c r="S43" s="380"/>
    </row>
    <row r="44" spans="1:23" s="41" customFormat="1" ht="24.75" customHeight="1">
      <c r="A44" s="40"/>
      <c r="B44" s="330" t="str">
        <f t="shared" si="0"/>
        <v/>
      </c>
      <c r="C44" s="331"/>
      <c r="D44" s="332"/>
      <c r="E44" s="333"/>
      <c r="F44" s="334"/>
      <c r="G44" s="335"/>
      <c r="H44" s="334"/>
      <c r="I44" s="336"/>
      <c r="J44" s="337">
        <f t="shared" si="1"/>
        <v>0</v>
      </c>
      <c r="K44" s="394"/>
      <c r="L44" s="99"/>
      <c r="M44" s="371">
        <f t="shared" si="2"/>
        <v>0</v>
      </c>
      <c r="N44" s="372"/>
      <c r="O44" s="377"/>
      <c r="P44" s="378"/>
      <c r="Q44" s="379"/>
      <c r="R44" s="334"/>
      <c r="S44" s="380"/>
    </row>
    <row r="45" spans="1:23" s="41" customFormat="1" ht="24.75" customHeight="1" thickBot="1">
      <c r="A45" s="40"/>
      <c r="B45" s="330" t="str">
        <f t="shared" si="0"/>
        <v/>
      </c>
      <c r="C45" s="331"/>
      <c r="D45" s="395"/>
      <c r="E45" s="396"/>
      <c r="F45" s="384"/>
      <c r="G45" s="397"/>
      <c r="H45" s="384"/>
      <c r="I45" s="398"/>
      <c r="J45" s="399">
        <f t="shared" si="1"/>
        <v>0</v>
      </c>
      <c r="K45" s="400"/>
      <c r="L45" s="99"/>
      <c r="M45" s="371">
        <f t="shared" si="2"/>
        <v>0</v>
      </c>
      <c r="N45" s="372"/>
      <c r="O45" s="381"/>
      <c r="P45" s="382"/>
      <c r="Q45" s="383"/>
      <c r="R45" s="384"/>
      <c r="S45" s="385"/>
    </row>
    <row r="46" spans="1:23" s="41" customFormat="1" ht="24.75" customHeight="1" thickTop="1" thickBot="1">
      <c r="A46" s="40"/>
      <c r="B46" s="386" t="s">
        <v>83</v>
      </c>
      <c r="C46" s="387"/>
      <c r="D46" s="340"/>
      <c r="E46" s="341"/>
      <c r="F46" s="388">
        <f>SUM(F40:G45)</f>
        <v>0</v>
      </c>
      <c r="G46" s="389"/>
      <c r="H46" s="388">
        <f>SUM(H40:I45)</f>
        <v>0</v>
      </c>
      <c r="I46" s="390"/>
      <c r="J46" s="391">
        <f t="shared" si="1"/>
        <v>0</v>
      </c>
      <c r="K46" s="391"/>
      <c r="L46" s="99"/>
      <c r="M46" s="392" t="s">
        <v>38</v>
      </c>
      <c r="N46" s="393"/>
      <c r="O46" s="408"/>
      <c r="P46" s="409"/>
      <c r="Q46" s="410"/>
      <c r="R46" s="411">
        <f>SUM(R40:S45)</f>
        <v>0</v>
      </c>
      <c r="S46" s="412"/>
      <c r="W46" s="87"/>
    </row>
    <row r="47" spans="1:23" ht="25.5" customHeight="1" thickBot="1">
      <c r="A47" s="17"/>
      <c r="B47" s="17"/>
      <c r="C47" s="17"/>
      <c r="D47" s="47"/>
      <c r="E47" s="47"/>
      <c r="F47" s="48"/>
      <c r="G47" s="48"/>
      <c r="H47" s="48"/>
      <c r="I47" s="48"/>
      <c r="J47" s="48"/>
      <c r="K47" s="48"/>
      <c r="L47" s="41"/>
      <c r="M47" s="49"/>
      <c r="N47" s="49"/>
      <c r="O47" s="49"/>
      <c r="P47" s="49"/>
      <c r="Q47" s="49"/>
      <c r="R47" s="49"/>
      <c r="S47" s="49"/>
      <c r="T47" s="50"/>
      <c r="U47" s="41"/>
      <c r="V47" s="41"/>
      <c r="W47" s="41"/>
    </row>
    <row r="48" spans="1:23" s="32" customFormat="1" ht="27.75" customHeight="1" thickBot="1">
      <c r="A48" s="30"/>
      <c r="B48" s="401" t="s">
        <v>106</v>
      </c>
      <c r="C48" s="402"/>
      <c r="D48" s="403" t="s">
        <v>6</v>
      </c>
      <c r="E48" s="404"/>
      <c r="F48" s="402"/>
      <c r="G48" s="404" t="s">
        <v>2</v>
      </c>
      <c r="H48" s="402"/>
      <c r="I48" s="405" t="s">
        <v>20</v>
      </c>
      <c r="J48" s="406"/>
      <c r="K48" s="405" t="s">
        <v>32</v>
      </c>
      <c r="L48" s="407"/>
      <c r="M48" s="30">
        <v>2</v>
      </c>
      <c r="N48" s="30" t="s">
        <v>115</v>
      </c>
      <c r="O48" s="17"/>
      <c r="P48" s="17"/>
      <c r="Q48" s="17"/>
      <c r="R48" s="17"/>
      <c r="S48" s="17"/>
      <c r="T48" s="17"/>
      <c r="U48" s="17"/>
      <c r="V48" s="14"/>
      <c r="W48" s="14"/>
    </row>
    <row r="49" spans="1:252" s="52" customFormat="1" ht="27" customHeight="1" thickBot="1">
      <c r="A49" s="51"/>
      <c r="B49" s="413" t="str">
        <f>IF(B28="","",B28)</f>
        <v/>
      </c>
      <c r="C49" s="414"/>
      <c r="D49" s="417" t="s">
        <v>66</v>
      </c>
      <c r="E49" s="320"/>
      <c r="F49" s="320"/>
      <c r="G49" s="418"/>
      <c r="H49" s="418"/>
      <c r="I49" s="419"/>
      <c r="J49" s="419"/>
      <c r="K49" s="275"/>
      <c r="L49" s="276"/>
      <c r="M49" s="17"/>
      <c r="N49" s="204" t="s">
        <v>17</v>
      </c>
      <c r="O49" s="205"/>
      <c r="P49" s="206" t="s">
        <v>5</v>
      </c>
      <c r="Q49" s="152"/>
      <c r="R49" s="403" t="s">
        <v>15</v>
      </c>
      <c r="S49" s="420"/>
    </row>
    <row r="50" spans="1:252" s="53" customFormat="1" ht="24.75" customHeight="1" thickBot="1">
      <c r="A50" s="48" t="s">
        <v>16</v>
      </c>
      <c r="B50" s="415" t="str">
        <f t="shared" ref="B50:B60" si="3">IF(B39="","",B39)</f>
        <v/>
      </c>
      <c r="C50" s="416"/>
      <c r="D50" s="421" t="s">
        <v>91</v>
      </c>
      <c r="E50" s="184"/>
      <c r="F50" s="184"/>
      <c r="G50" s="422"/>
      <c r="H50" s="422"/>
      <c r="I50" s="423"/>
      <c r="J50" s="423"/>
      <c r="K50" s="282"/>
      <c r="L50" s="283"/>
      <c r="M50" s="17"/>
      <c r="N50" s="424"/>
      <c r="O50" s="425"/>
      <c r="P50" s="426" t="s">
        <v>85</v>
      </c>
      <c r="Q50" s="427"/>
      <c r="R50" s="428"/>
      <c r="S50" s="429"/>
      <c r="IP50" s="53" t="e">
        <f>SUM(#REF!)</f>
        <v>#REF!</v>
      </c>
    </row>
    <row r="51" spans="1:252" s="53" customFormat="1" ht="24.75" customHeight="1">
      <c r="A51" s="48" t="s">
        <v>16</v>
      </c>
      <c r="B51" s="413" t="str">
        <f>IF(B29="","",B29)</f>
        <v/>
      </c>
      <c r="C51" s="414"/>
      <c r="D51" s="417" t="s">
        <v>66</v>
      </c>
      <c r="E51" s="320"/>
      <c r="F51" s="320"/>
      <c r="G51" s="418"/>
      <c r="H51" s="418"/>
      <c r="I51" s="419"/>
      <c r="J51" s="419"/>
      <c r="K51" s="275"/>
      <c r="L51" s="276"/>
      <c r="M51" s="17"/>
      <c r="N51" s="54"/>
      <c r="O51" s="17"/>
      <c r="P51" s="55"/>
      <c r="Q51" s="55"/>
      <c r="R51" s="90"/>
      <c r="S51" s="90"/>
      <c r="IP51" s="53" t="e">
        <f>SUM(#REF!)</f>
        <v>#REF!</v>
      </c>
    </row>
    <row r="52" spans="1:252" s="53" customFormat="1" ht="24.75" customHeight="1" thickBot="1">
      <c r="A52" s="48" t="s">
        <v>16</v>
      </c>
      <c r="B52" s="415" t="str">
        <f t="shared" si="3"/>
        <v/>
      </c>
      <c r="C52" s="416"/>
      <c r="D52" s="430" t="s">
        <v>91</v>
      </c>
      <c r="E52" s="431"/>
      <c r="F52" s="431"/>
      <c r="G52" s="432"/>
      <c r="H52" s="432"/>
      <c r="I52" s="433"/>
      <c r="J52" s="433"/>
      <c r="K52" s="434"/>
      <c r="L52" s="435"/>
      <c r="M52" s="30">
        <v>3</v>
      </c>
      <c r="N52" s="30" t="s">
        <v>102</v>
      </c>
      <c r="O52" s="17"/>
      <c r="P52" s="17"/>
      <c r="Q52" s="17"/>
      <c r="R52" s="40"/>
      <c r="S52" s="40"/>
      <c r="IP52" s="53" t="e">
        <f>SUM(#REF!)</f>
        <v>#REF!</v>
      </c>
    </row>
    <row r="53" spans="1:252" s="53" customFormat="1" ht="24.75" customHeight="1" thickBot="1">
      <c r="A53" s="48" t="s">
        <v>16</v>
      </c>
      <c r="B53" s="413" t="str">
        <f>IF(B30="","",B30)</f>
        <v/>
      </c>
      <c r="C53" s="414"/>
      <c r="D53" s="417" t="s">
        <v>66</v>
      </c>
      <c r="E53" s="320"/>
      <c r="F53" s="320"/>
      <c r="G53" s="418"/>
      <c r="H53" s="418"/>
      <c r="I53" s="419"/>
      <c r="J53" s="419"/>
      <c r="K53" s="275"/>
      <c r="L53" s="276"/>
      <c r="M53" s="30"/>
      <c r="N53" s="204" t="s">
        <v>17</v>
      </c>
      <c r="O53" s="205"/>
      <c r="P53" s="206" t="s">
        <v>5</v>
      </c>
      <c r="Q53" s="152"/>
      <c r="R53" s="436" t="s">
        <v>15</v>
      </c>
      <c r="S53" s="437"/>
      <c r="IR53" s="53" t="e">
        <f>SUM(#REF!)</f>
        <v>#REF!</v>
      </c>
    </row>
    <row r="54" spans="1:252" s="53" customFormat="1" ht="24.75" customHeight="1" thickBot="1">
      <c r="A54" s="48" t="s">
        <v>16</v>
      </c>
      <c r="B54" s="415" t="str">
        <f t="shared" si="3"/>
        <v/>
      </c>
      <c r="C54" s="416"/>
      <c r="D54" s="421" t="s">
        <v>91</v>
      </c>
      <c r="E54" s="184"/>
      <c r="F54" s="184"/>
      <c r="G54" s="422"/>
      <c r="H54" s="422"/>
      <c r="I54" s="423"/>
      <c r="J54" s="423"/>
      <c r="K54" s="282"/>
      <c r="L54" s="283"/>
      <c r="M54" s="30"/>
      <c r="N54" s="438"/>
      <c r="O54" s="439"/>
      <c r="P54" s="440" t="s">
        <v>3</v>
      </c>
      <c r="Q54" s="441"/>
      <c r="R54" s="442"/>
      <c r="S54" s="443"/>
      <c r="IR54" s="53" t="e">
        <f>SUM(#REF!)</f>
        <v>#REF!</v>
      </c>
    </row>
    <row r="55" spans="1:252" s="53" customFormat="1" ht="24.75" customHeight="1" thickBot="1">
      <c r="A55" s="17"/>
      <c r="B55" s="413" t="str">
        <f>IF(B31="","",B31)</f>
        <v/>
      </c>
      <c r="C55" s="414"/>
      <c r="D55" s="417" t="s">
        <v>66</v>
      </c>
      <c r="E55" s="320"/>
      <c r="F55" s="320"/>
      <c r="G55" s="418"/>
      <c r="H55" s="418"/>
      <c r="I55" s="419"/>
      <c r="J55" s="419"/>
      <c r="K55" s="275"/>
      <c r="L55" s="276"/>
      <c r="M55" s="17"/>
      <c r="N55" s="444"/>
      <c r="O55" s="445"/>
      <c r="P55" s="446"/>
      <c r="Q55" s="447"/>
      <c r="R55" s="448"/>
      <c r="S55" s="449"/>
      <c r="IR55" s="53" t="e">
        <f>SUM(#REF!)</f>
        <v>#REF!</v>
      </c>
    </row>
    <row r="56" spans="1:252" s="53" customFormat="1" ht="24.75" customHeight="1" thickBot="1">
      <c r="A56" s="48" t="s">
        <v>16</v>
      </c>
      <c r="B56" s="415" t="str">
        <f t="shared" si="3"/>
        <v/>
      </c>
      <c r="C56" s="416"/>
      <c r="D56" s="450" t="s">
        <v>91</v>
      </c>
      <c r="E56" s="316"/>
      <c r="F56" s="316"/>
      <c r="G56" s="451"/>
      <c r="H56" s="452"/>
      <c r="I56" s="453"/>
      <c r="J56" s="454"/>
      <c r="K56" s="455"/>
      <c r="L56" s="456"/>
      <c r="M56" s="17"/>
      <c r="N56" s="30"/>
      <c r="O56" s="17"/>
      <c r="P56" s="55"/>
      <c r="Q56" s="55"/>
      <c r="R56" s="40"/>
      <c r="S56" s="40"/>
      <c r="IR56" s="53" t="e">
        <f>SUM(#REF!)</f>
        <v>#REF!</v>
      </c>
    </row>
    <row r="57" spans="1:252" s="53" customFormat="1" ht="24.75" customHeight="1" thickBot="1">
      <c r="A57" s="48" t="s">
        <v>16</v>
      </c>
      <c r="B57" s="413" t="str">
        <f>IF(B32="","",B32)</f>
        <v/>
      </c>
      <c r="C57" s="414"/>
      <c r="D57" s="457" t="s">
        <v>66</v>
      </c>
      <c r="E57" s="458"/>
      <c r="F57" s="458"/>
      <c r="G57" s="459"/>
      <c r="H57" s="459"/>
      <c r="I57" s="460"/>
      <c r="J57" s="460"/>
      <c r="K57" s="461"/>
      <c r="L57" s="462"/>
      <c r="M57" s="30">
        <v>4</v>
      </c>
      <c r="N57" s="30" t="s">
        <v>116</v>
      </c>
      <c r="O57" s="17"/>
      <c r="P57" s="17"/>
      <c r="Q57" s="17"/>
      <c r="R57" s="40"/>
      <c r="S57" s="40"/>
      <c r="IR57" s="53" t="e">
        <f>SUM(#REF!)</f>
        <v>#REF!</v>
      </c>
    </row>
    <row r="58" spans="1:252" s="53" customFormat="1" ht="24.75" customHeight="1" thickBot="1">
      <c r="A58" s="17"/>
      <c r="B58" s="415" t="str">
        <f t="shared" si="3"/>
        <v/>
      </c>
      <c r="C58" s="416"/>
      <c r="D58" s="430" t="s">
        <v>91</v>
      </c>
      <c r="E58" s="431"/>
      <c r="F58" s="431"/>
      <c r="G58" s="463"/>
      <c r="H58" s="464"/>
      <c r="I58" s="465"/>
      <c r="J58" s="466"/>
      <c r="K58" s="467"/>
      <c r="L58" s="468"/>
      <c r="M58" s="17"/>
      <c r="N58" s="204" t="s">
        <v>17</v>
      </c>
      <c r="O58" s="205"/>
      <c r="P58" s="206" t="s">
        <v>5</v>
      </c>
      <c r="Q58" s="152"/>
      <c r="R58" s="436" t="s">
        <v>15</v>
      </c>
      <c r="S58" s="437"/>
      <c r="IR58" s="53" t="e">
        <f>SUM(#REF!)</f>
        <v>#REF!</v>
      </c>
    </row>
    <row r="59" spans="1:252" s="53" customFormat="1" ht="24.75" customHeight="1">
      <c r="A59" s="48" t="s">
        <v>16</v>
      </c>
      <c r="B59" s="413" t="str">
        <f>IF(B33="","",B33)</f>
        <v/>
      </c>
      <c r="C59" s="414"/>
      <c r="D59" s="417" t="s">
        <v>66</v>
      </c>
      <c r="E59" s="320"/>
      <c r="F59" s="320"/>
      <c r="G59" s="418"/>
      <c r="H59" s="418"/>
      <c r="I59" s="419"/>
      <c r="J59" s="419"/>
      <c r="K59" s="275"/>
      <c r="L59" s="276"/>
      <c r="M59" s="30"/>
      <c r="N59" s="438"/>
      <c r="O59" s="439"/>
      <c r="P59" s="426" t="s">
        <v>85</v>
      </c>
      <c r="Q59" s="427"/>
      <c r="R59" s="484"/>
      <c r="S59" s="485"/>
      <c r="IR59" s="53" t="e">
        <f>SUM(#REF!)</f>
        <v>#REF!</v>
      </c>
    </row>
    <row r="60" spans="1:252" s="53" customFormat="1" ht="24.75" customHeight="1" thickBot="1">
      <c r="A60" s="48" t="s">
        <v>16</v>
      </c>
      <c r="B60" s="415" t="str">
        <f t="shared" si="3"/>
        <v/>
      </c>
      <c r="C60" s="416"/>
      <c r="D60" s="486" t="s">
        <v>91</v>
      </c>
      <c r="E60" s="487"/>
      <c r="F60" s="487"/>
      <c r="G60" s="488"/>
      <c r="H60" s="489"/>
      <c r="I60" s="490"/>
      <c r="J60" s="491"/>
      <c r="K60" s="492"/>
      <c r="L60" s="493"/>
      <c r="M60" s="30"/>
      <c r="N60" s="444"/>
      <c r="O60" s="445"/>
      <c r="P60" s="446"/>
      <c r="Q60" s="447"/>
      <c r="R60" s="494"/>
      <c r="S60" s="495"/>
      <c r="IR60" s="53" t="e">
        <f>SUM(#REF!)</f>
        <v>#REF!</v>
      </c>
    </row>
    <row r="61" spans="1:252" s="53" customFormat="1" ht="24.75" customHeight="1" thickTop="1" thickBot="1">
      <c r="A61" s="17"/>
      <c r="B61" s="469" t="s">
        <v>84</v>
      </c>
      <c r="C61" s="470"/>
      <c r="D61" s="470"/>
      <c r="E61" s="470"/>
      <c r="F61" s="470"/>
      <c r="G61" s="470"/>
      <c r="H61" s="470"/>
      <c r="I61" s="470"/>
      <c r="J61" s="471"/>
      <c r="K61" s="391">
        <f>SUM(K49:L60)</f>
        <v>0</v>
      </c>
      <c r="L61" s="390"/>
      <c r="M61" s="17"/>
      <c r="N61" s="34"/>
      <c r="O61" s="34"/>
      <c r="P61" s="47"/>
      <c r="Q61" s="47"/>
      <c r="R61" s="91"/>
      <c r="S61" s="91"/>
      <c r="IR61" s="53" t="e">
        <f>SUM(#REF!)</f>
        <v>#REF!</v>
      </c>
    </row>
    <row r="62" spans="1:252" s="53" customFormat="1" ht="24.75" customHeight="1">
      <c r="A62" s="48" t="s">
        <v>16</v>
      </c>
      <c r="M62" s="30"/>
      <c r="N62" s="472" t="s">
        <v>92</v>
      </c>
      <c r="O62" s="473"/>
      <c r="P62" s="473"/>
      <c r="Q62" s="474"/>
      <c r="R62" s="478">
        <f>SUM(J46,K61,R50,R54:S55,R59:S60)</f>
        <v>0</v>
      </c>
      <c r="S62" s="479"/>
      <c r="IR62" s="53" t="e">
        <f>SUM(#REF!)</f>
        <v>#REF!</v>
      </c>
    </row>
    <row r="63" spans="1:252" s="53" customFormat="1" ht="24.75" customHeight="1" thickBot="1">
      <c r="A63" s="48" t="s">
        <v>16</v>
      </c>
      <c r="B63" s="56" t="s">
        <v>79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30"/>
      <c r="N63" s="475"/>
      <c r="O63" s="476"/>
      <c r="P63" s="476"/>
      <c r="Q63" s="477"/>
      <c r="R63" s="480"/>
      <c r="S63" s="481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IR63" s="53" t="e">
        <f>SUM(#REF!)</f>
        <v>#REF!</v>
      </c>
    </row>
    <row r="64" spans="1:252" s="32" customFormat="1" ht="22.5" customHeight="1" thickBot="1">
      <c r="A64" s="56"/>
      <c r="B64" s="43"/>
      <c r="C64" s="43"/>
      <c r="D64" s="43"/>
      <c r="E64" s="43"/>
      <c r="F64" s="43"/>
      <c r="G64" s="43"/>
      <c r="H64" s="43"/>
      <c r="I64" s="43"/>
      <c r="J64" s="43"/>
      <c r="K64" s="58"/>
      <c r="L64" s="58"/>
      <c r="M64" s="17"/>
      <c r="N64" s="59"/>
      <c r="O64" s="59"/>
      <c r="P64" s="59"/>
      <c r="Q64" s="59"/>
      <c r="R64" s="60"/>
      <c r="S64" s="60"/>
      <c r="T64" s="31"/>
      <c r="U64" s="71"/>
      <c r="V64" s="171"/>
      <c r="W64" s="171"/>
      <c r="X64" s="183"/>
      <c r="Y64" s="183"/>
      <c r="Z64" s="183"/>
      <c r="AA64" s="182"/>
      <c r="AB64" s="182"/>
      <c r="AC64" s="170"/>
      <c r="AD64" s="170"/>
      <c r="AE64" s="169"/>
      <c r="AF64" s="169"/>
      <c r="AG64" s="71"/>
    </row>
    <row r="65" spans="1:33" s="5" customFormat="1" ht="29.25" thickBot="1">
      <c r="B65" s="56" t="str">
        <f>+B1</f>
        <v>令和７年度初任者研修（２年次・３年次研修を含む。）旅費執行状況調査表</v>
      </c>
      <c r="C65" s="56"/>
      <c r="D65" s="56"/>
      <c r="E65" s="56"/>
      <c r="F65" s="56"/>
      <c r="G65" s="56"/>
      <c r="H65" s="56"/>
      <c r="I65" s="56"/>
      <c r="J65" s="32"/>
      <c r="K65" s="32"/>
      <c r="L65" s="100" t="s">
        <v>107</v>
      </c>
      <c r="M65" s="101" t="str">
        <f>IF(P1="","",P1)</f>
        <v/>
      </c>
      <c r="N65" s="32" t="s">
        <v>108</v>
      </c>
      <c r="O65" s="56" t="s">
        <v>94</v>
      </c>
      <c r="P65" s="56"/>
      <c r="Q65" s="56"/>
      <c r="R65" s="102"/>
      <c r="S65" s="84" t="s">
        <v>109</v>
      </c>
      <c r="U65" s="7"/>
      <c r="V65" s="171"/>
      <c r="W65" s="171"/>
      <c r="X65" s="183"/>
      <c r="Y65" s="183"/>
      <c r="Z65" s="183"/>
      <c r="AA65" s="182"/>
      <c r="AB65" s="182"/>
      <c r="AC65" s="170"/>
      <c r="AD65" s="170"/>
      <c r="AE65" s="169"/>
      <c r="AF65" s="169"/>
      <c r="AG65" s="7"/>
    </row>
    <row r="66" spans="1:33" ht="9.9499999999999993" customHeight="1">
      <c r="A66" s="10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U66" s="88"/>
      <c r="V66" s="171"/>
      <c r="W66" s="171"/>
      <c r="X66" s="183"/>
      <c r="Y66" s="183"/>
      <c r="Z66" s="183"/>
      <c r="AA66" s="182"/>
      <c r="AB66" s="182"/>
      <c r="AC66" s="170"/>
      <c r="AD66" s="170"/>
      <c r="AE66" s="169"/>
      <c r="AF66" s="169"/>
      <c r="AG66" s="88"/>
    </row>
    <row r="67" spans="1:33" ht="24" customHeight="1" thickBot="1">
      <c r="A67" s="13"/>
      <c r="B67" s="13"/>
      <c r="C67" s="93"/>
      <c r="D67" s="93"/>
      <c r="E67" s="93"/>
      <c r="F67" s="93"/>
      <c r="G67" s="93"/>
      <c r="H67" s="93"/>
      <c r="I67" s="200" t="s">
        <v>43</v>
      </c>
      <c r="J67" s="200"/>
      <c r="K67" s="201" t="str">
        <f>IF(J4="","",J4)</f>
        <v/>
      </c>
      <c r="L67" s="202"/>
      <c r="M67" s="203"/>
      <c r="N67" s="184" t="s">
        <v>110</v>
      </c>
      <c r="O67" s="184"/>
      <c r="P67" s="185" t="str">
        <f>IF(P4="","",P4)</f>
        <v/>
      </c>
      <c r="Q67" s="185"/>
      <c r="R67" s="185"/>
      <c r="S67" s="185"/>
      <c r="T67" s="61"/>
      <c r="U67" s="88"/>
      <c r="V67" s="171"/>
      <c r="W67" s="171"/>
      <c r="X67" s="183"/>
      <c r="Y67" s="183"/>
      <c r="Z67" s="183"/>
      <c r="AA67" s="182"/>
      <c r="AB67" s="182"/>
      <c r="AC67" s="170"/>
      <c r="AD67" s="170"/>
      <c r="AE67" s="169"/>
      <c r="AF67" s="169"/>
      <c r="AG67" s="88"/>
    </row>
    <row r="68" spans="1:33" ht="29.25" thickBot="1">
      <c r="A68" s="163" t="s">
        <v>1</v>
      </c>
      <c r="B68" s="164"/>
      <c r="C68" s="165"/>
      <c r="D68" s="29" t="s">
        <v>73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U68" s="88"/>
      <c r="V68" s="171"/>
      <c r="W68" s="171"/>
      <c r="X68" s="183"/>
      <c r="Y68" s="183"/>
      <c r="Z68" s="183"/>
      <c r="AA68" s="182"/>
      <c r="AB68" s="182"/>
      <c r="AC68" s="170"/>
      <c r="AD68" s="170"/>
      <c r="AE68" s="169"/>
      <c r="AF68" s="169"/>
      <c r="AG68" s="88"/>
    </row>
    <row r="69" spans="1:33" ht="10.5" customHeight="1" thickBot="1">
      <c r="A69" s="3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4"/>
      <c r="R69" s="17"/>
      <c r="S69" s="17"/>
      <c r="U69" s="88"/>
      <c r="V69" s="171"/>
      <c r="W69" s="171"/>
      <c r="X69" s="183"/>
      <c r="Y69" s="183"/>
      <c r="Z69" s="183"/>
      <c r="AA69" s="182"/>
      <c r="AB69" s="182"/>
      <c r="AC69" s="170"/>
      <c r="AD69" s="170"/>
      <c r="AE69" s="169"/>
      <c r="AF69" s="169"/>
      <c r="AG69" s="88"/>
    </row>
    <row r="70" spans="1:33" ht="21.95" customHeight="1">
      <c r="A70" s="64"/>
      <c r="B70" s="187" t="s">
        <v>13</v>
      </c>
      <c r="C70" s="190" t="s">
        <v>6</v>
      </c>
      <c r="D70" s="191"/>
      <c r="E70" s="153" t="s">
        <v>23</v>
      </c>
      <c r="F70" s="172"/>
      <c r="G70" s="172"/>
      <c r="H70" s="172"/>
      <c r="I70" s="172"/>
      <c r="J70" s="154"/>
      <c r="K70" s="153" t="s">
        <v>91</v>
      </c>
      <c r="L70" s="172"/>
      <c r="M70" s="172"/>
      <c r="N70" s="172"/>
      <c r="O70" s="172"/>
      <c r="P70" s="154"/>
      <c r="Q70" s="195" t="s">
        <v>0</v>
      </c>
      <c r="R70" s="196"/>
      <c r="S70" s="36"/>
      <c r="U70" s="88"/>
      <c r="V70" s="171"/>
      <c r="W70" s="171"/>
      <c r="X70" s="183"/>
      <c r="Y70" s="183"/>
      <c r="Z70" s="183"/>
      <c r="AA70" s="182"/>
      <c r="AB70" s="182"/>
      <c r="AC70" s="170"/>
      <c r="AD70" s="170"/>
      <c r="AE70" s="169"/>
      <c r="AF70" s="169"/>
      <c r="AG70" s="88"/>
    </row>
    <row r="71" spans="1:33" ht="21.95" customHeight="1">
      <c r="A71" s="64"/>
      <c r="B71" s="188"/>
      <c r="C71" s="199" t="s">
        <v>14</v>
      </c>
      <c r="D71" s="175"/>
      <c r="E71" s="173" t="s">
        <v>3</v>
      </c>
      <c r="F71" s="174"/>
      <c r="G71" s="174"/>
      <c r="H71" s="174"/>
      <c r="I71" s="174"/>
      <c r="J71" s="175"/>
      <c r="K71" s="173" t="s">
        <v>26</v>
      </c>
      <c r="L71" s="174"/>
      <c r="M71" s="174"/>
      <c r="N71" s="174"/>
      <c r="O71" s="174"/>
      <c r="P71" s="175"/>
      <c r="Q71" s="197"/>
      <c r="R71" s="198"/>
      <c r="S71" s="36"/>
      <c r="U71" s="88"/>
      <c r="V71" s="224"/>
      <c r="W71" s="224"/>
      <c r="X71" s="224"/>
      <c r="Y71" s="224"/>
      <c r="Z71" s="224"/>
      <c r="AA71" s="224"/>
      <c r="AB71" s="224"/>
      <c r="AC71" s="224"/>
      <c r="AD71" s="224"/>
      <c r="AE71" s="186"/>
      <c r="AF71" s="186"/>
      <c r="AG71" s="88"/>
    </row>
    <row r="72" spans="1:33" ht="21.95" customHeight="1" thickBot="1">
      <c r="A72" s="64"/>
      <c r="B72" s="189"/>
      <c r="C72" s="103" t="s">
        <v>2</v>
      </c>
      <c r="D72" s="104" t="s">
        <v>4</v>
      </c>
      <c r="E72" s="176" t="s">
        <v>117</v>
      </c>
      <c r="F72" s="177"/>
      <c r="G72" s="178"/>
      <c r="H72" s="179" t="s">
        <v>68</v>
      </c>
      <c r="I72" s="180"/>
      <c r="J72" s="181"/>
      <c r="K72" s="176" t="s">
        <v>72</v>
      </c>
      <c r="L72" s="177"/>
      <c r="M72" s="178"/>
      <c r="N72" s="179" t="s">
        <v>27</v>
      </c>
      <c r="O72" s="180"/>
      <c r="P72" s="181"/>
      <c r="Q72" s="197"/>
      <c r="R72" s="198"/>
      <c r="S72" s="36"/>
    </row>
    <row r="73" spans="1:33" ht="23.85" customHeight="1" thickBot="1">
      <c r="A73" s="64"/>
      <c r="B73" s="286"/>
      <c r="C73" s="287"/>
      <c r="D73" s="245"/>
      <c r="E73" s="192"/>
      <c r="F73" s="193"/>
      <c r="G73" s="193"/>
      <c r="H73" s="193"/>
      <c r="I73" s="193"/>
      <c r="J73" s="194"/>
      <c r="K73" s="192"/>
      <c r="L73" s="193"/>
      <c r="M73" s="193"/>
      <c r="N73" s="193"/>
      <c r="O73" s="193"/>
      <c r="P73" s="194"/>
      <c r="Q73" s="288">
        <f>SUM(E73:P73)</f>
        <v>0</v>
      </c>
      <c r="R73" s="289"/>
      <c r="S73" s="36"/>
    </row>
    <row r="74" spans="1:33" ht="9.9499999999999993" customHeight="1" thickBot="1">
      <c r="A74" s="64"/>
      <c r="B74" s="105"/>
      <c r="C74" s="105"/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284"/>
      <c r="O74" s="284"/>
      <c r="P74" s="284"/>
      <c r="Q74" s="290"/>
      <c r="R74" s="290"/>
      <c r="S74" s="36"/>
    </row>
    <row r="75" spans="1:33" ht="21.95" customHeight="1">
      <c r="A75" s="64"/>
      <c r="B75" s="187" t="s">
        <v>13</v>
      </c>
      <c r="C75" s="190" t="s">
        <v>6</v>
      </c>
      <c r="D75" s="191"/>
      <c r="E75" s="153" t="s">
        <v>23</v>
      </c>
      <c r="F75" s="172"/>
      <c r="G75" s="172"/>
      <c r="H75" s="172"/>
      <c r="I75" s="172"/>
      <c r="J75" s="154"/>
      <c r="K75" s="153" t="s">
        <v>91</v>
      </c>
      <c r="L75" s="172"/>
      <c r="M75" s="172"/>
      <c r="N75" s="172"/>
      <c r="O75" s="172"/>
      <c r="P75" s="154"/>
      <c r="Q75" s="195" t="s">
        <v>0</v>
      </c>
      <c r="R75" s="196"/>
      <c r="S75" s="36"/>
    </row>
    <row r="76" spans="1:33" ht="21.95" customHeight="1">
      <c r="A76" s="64"/>
      <c r="B76" s="188"/>
      <c r="C76" s="199" t="s">
        <v>14</v>
      </c>
      <c r="D76" s="175"/>
      <c r="E76" s="173" t="s">
        <v>3</v>
      </c>
      <c r="F76" s="174"/>
      <c r="G76" s="174"/>
      <c r="H76" s="174"/>
      <c r="I76" s="174"/>
      <c r="J76" s="175"/>
      <c r="K76" s="173" t="s">
        <v>26</v>
      </c>
      <c r="L76" s="174"/>
      <c r="M76" s="174"/>
      <c r="N76" s="174"/>
      <c r="O76" s="174"/>
      <c r="P76" s="175"/>
      <c r="Q76" s="197"/>
      <c r="R76" s="198"/>
      <c r="S76" s="36"/>
    </row>
    <row r="77" spans="1:33" ht="21.95" customHeight="1" thickBot="1">
      <c r="A77" s="64"/>
      <c r="B77" s="189"/>
      <c r="C77" s="103" t="s">
        <v>2</v>
      </c>
      <c r="D77" s="104" t="s">
        <v>4</v>
      </c>
      <c r="E77" s="176" t="s">
        <v>117</v>
      </c>
      <c r="F77" s="177"/>
      <c r="G77" s="178"/>
      <c r="H77" s="179" t="s">
        <v>68</v>
      </c>
      <c r="I77" s="180"/>
      <c r="J77" s="181"/>
      <c r="K77" s="176" t="s">
        <v>72</v>
      </c>
      <c r="L77" s="177"/>
      <c r="M77" s="178"/>
      <c r="N77" s="179" t="s">
        <v>27</v>
      </c>
      <c r="O77" s="180"/>
      <c r="P77" s="181"/>
      <c r="Q77" s="197"/>
      <c r="R77" s="198"/>
      <c r="S77" s="36"/>
    </row>
    <row r="78" spans="1:33" ht="23.85" customHeight="1" thickBot="1">
      <c r="A78" s="64"/>
      <c r="B78" s="286"/>
      <c r="C78" s="287"/>
      <c r="D78" s="245"/>
      <c r="E78" s="192"/>
      <c r="F78" s="193"/>
      <c r="G78" s="193"/>
      <c r="H78" s="193"/>
      <c r="I78" s="193"/>
      <c r="J78" s="194"/>
      <c r="K78" s="192"/>
      <c r="L78" s="193"/>
      <c r="M78" s="193"/>
      <c r="N78" s="193"/>
      <c r="O78" s="193"/>
      <c r="P78" s="194"/>
      <c r="Q78" s="288">
        <f>SUM(E78:P78)</f>
        <v>0</v>
      </c>
      <c r="R78" s="289"/>
      <c r="S78" s="36"/>
    </row>
    <row r="79" spans="1:33" ht="9.9499999999999993" customHeight="1" thickBot="1">
      <c r="A79" s="64"/>
      <c r="B79" s="105"/>
      <c r="C79" s="105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284"/>
      <c r="O79" s="284"/>
      <c r="P79" s="284"/>
      <c r="Q79" s="285"/>
      <c r="R79" s="285"/>
      <c r="S79" s="36"/>
    </row>
    <row r="80" spans="1:33" ht="21.95" customHeight="1">
      <c r="A80" s="64"/>
      <c r="B80" s="187" t="s">
        <v>13</v>
      </c>
      <c r="C80" s="190" t="s">
        <v>6</v>
      </c>
      <c r="D80" s="191"/>
      <c r="E80" s="153" t="s">
        <v>23</v>
      </c>
      <c r="F80" s="172"/>
      <c r="G80" s="172"/>
      <c r="H80" s="172"/>
      <c r="I80" s="172"/>
      <c r="J80" s="154"/>
      <c r="K80" s="153" t="s">
        <v>91</v>
      </c>
      <c r="L80" s="172"/>
      <c r="M80" s="172"/>
      <c r="N80" s="172"/>
      <c r="O80" s="172"/>
      <c r="P80" s="154"/>
      <c r="Q80" s="195" t="s">
        <v>0</v>
      </c>
      <c r="R80" s="196"/>
      <c r="S80" s="36"/>
    </row>
    <row r="81" spans="1:19" ht="21.95" customHeight="1">
      <c r="A81" s="64"/>
      <c r="B81" s="188"/>
      <c r="C81" s="199" t="s">
        <v>14</v>
      </c>
      <c r="D81" s="175"/>
      <c r="E81" s="173" t="s">
        <v>3</v>
      </c>
      <c r="F81" s="174"/>
      <c r="G81" s="174"/>
      <c r="H81" s="174"/>
      <c r="I81" s="174"/>
      <c r="J81" s="175"/>
      <c r="K81" s="173" t="s">
        <v>26</v>
      </c>
      <c r="L81" s="174"/>
      <c r="M81" s="174"/>
      <c r="N81" s="174"/>
      <c r="O81" s="174"/>
      <c r="P81" s="175"/>
      <c r="Q81" s="197"/>
      <c r="R81" s="198"/>
      <c r="S81" s="36"/>
    </row>
    <row r="82" spans="1:19" ht="21.95" customHeight="1" thickBot="1">
      <c r="A82" s="64"/>
      <c r="B82" s="189"/>
      <c r="C82" s="103" t="s">
        <v>2</v>
      </c>
      <c r="D82" s="104" t="s">
        <v>4</v>
      </c>
      <c r="E82" s="176" t="s">
        <v>117</v>
      </c>
      <c r="F82" s="177"/>
      <c r="G82" s="178"/>
      <c r="H82" s="179" t="s">
        <v>68</v>
      </c>
      <c r="I82" s="180"/>
      <c r="J82" s="181"/>
      <c r="K82" s="176" t="s">
        <v>72</v>
      </c>
      <c r="L82" s="177"/>
      <c r="M82" s="178"/>
      <c r="N82" s="179" t="s">
        <v>27</v>
      </c>
      <c r="O82" s="180"/>
      <c r="P82" s="181"/>
      <c r="Q82" s="197"/>
      <c r="R82" s="198"/>
      <c r="S82" s="36"/>
    </row>
    <row r="83" spans="1:19" ht="23.85" customHeight="1" thickBot="1">
      <c r="A83" s="64"/>
      <c r="B83" s="286"/>
      <c r="C83" s="287"/>
      <c r="D83" s="245"/>
      <c r="E83" s="192"/>
      <c r="F83" s="193"/>
      <c r="G83" s="193"/>
      <c r="H83" s="193"/>
      <c r="I83" s="193"/>
      <c r="J83" s="194"/>
      <c r="K83" s="192"/>
      <c r="L83" s="193"/>
      <c r="M83" s="193"/>
      <c r="N83" s="193"/>
      <c r="O83" s="193"/>
      <c r="P83" s="194"/>
      <c r="Q83" s="288">
        <f>SUM(E83:P83)</f>
        <v>0</v>
      </c>
      <c r="R83" s="289"/>
      <c r="S83" s="36"/>
    </row>
    <row r="84" spans="1:19" ht="9.9499999999999993" customHeight="1" thickBot="1">
      <c r="A84" s="64"/>
      <c r="B84" s="105"/>
      <c r="C84" s="105"/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284"/>
      <c r="O84" s="284"/>
      <c r="P84" s="284"/>
      <c r="Q84" s="285"/>
      <c r="R84" s="285"/>
      <c r="S84" s="36"/>
    </row>
    <row r="85" spans="1:19" ht="21.95" customHeight="1">
      <c r="A85" s="64"/>
      <c r="B85" s="187" t="s">
        <v>13</v>
      </c>
      <c r="C85" s="190" t="s">
        <v>6</v>
      </c>
      <c r="D85" s="191"/>
      <c r="E85" s="153" t="s">
        <v>23</v>
      </c>
      <c r="F85" s="172"/>
      <c r="G85" s="172"/>
      <c r="H85" s="172"/>
      <c r="I85" s="172"/>
      <c r="J85" s="154"/>
      <c r="K85" s="153" t="s">
        <v>91</v>
      </c>
      <c r="L85" s="172"/>
      <c r="M85" s="172"/>
      <c r="N85" s="172"/>
      <c r="O85" s="172"/>
      <c r="P85" s="154"/>
      <c r="Q85" s="195" t="s">
        <v>0</v>
      </c>
      <c r="R85" s="196"/>
      <c r="S85" s="36"/>
    </row>
    <row r="86" spans="1:19" ht="21.95" customHeight="1">
      <c r="A86" s="64"/>
      <c r="B86" s="188"/>
      <c r="C86" s="199" t="s">
        <v>14</v>
      </c>
      <c r="D86" s="175"/>
      <c r="E86" s="173" t="s">
        <v>3</v>
      </c>
      <c r="F86" s="174"/>
      <c r="G86" s="174"/>
      <c r="H86" s="174"/>
      <c r="I86" s="174"/>
      <c r="J86" s="175"/>
      <c r="K86" s="173" t="s">
        <v>26</v>
      </c>
      <c r="L86" s="174"/>
      <c r="M86" s="174"/>
      <c r="N86" s="174"/>
      <c r="O86" s="174"/>
      <c r="P86" s="175"/>
      <c r="Q86" s="197"/>
      <c r="R86" s="198"/>
      <c r="S86" s="36"/>
    </row>
    <row r="87" spans="1:19" ht="21.95" customHeight="1" thickBot="1">
      <c r="A87" s="64"/>
      <c r="B87" s="189"/>
      <c r="C87" s="103" t="s">
        <v>2</v>
      </c>
      <c r="D87" s="104" t="s">
        <v>4</v>
      </c>
      <c r="E87" s="176" t="s">
        <v>117</v>
      </c>
      <c r="F87" s="177"/>
      <c r="G87" s="178"/>
      <c r="H87" s="179" t="s">
        <v>68</v>
      </c>
      <c r="I87" s="180"/>
      <c r="J87" s="181"/>
      <c r="K87" s="176" t="s">
        <v>72</v>
      </c>
      <c r="L87" s="177"/>
      <c r="M87" s="178"/>
      <c r="N87" s="179" t="s">
        <v>27</v>
      </c>
      <c r="O87" s="180"/>
      <c r="P87" s="181"/>
      <c r="Q87" s="197"/>
      <c r="R87" s="198"/>
      <c r="S87" s="36"/>
    </row>
    <row r="88" spans="1:19" ht="23.85" customHeight="1" thickBot="1">
      <c r="A88" s="64"/>
      <c r="B88" s="286"/>
      <c r="C88" s="287"/>
      <c r="D88" s="245"/>
      <c r="E88" s="192"/>
      <c r="F88" s="193"/>
      <c r="G88" s="193"/>
      <c r="H88" s="193"/>
      <c r="I88" s="193"/>
      <c r="J88" s="194"/>
      <c r="K88" s="192"/>
      <c r="L88" s="193"/>
      <c r="M88" s="193"/>
      <c r="N88" s="193"/>
      <c r="O88" s="193"/>
      <c r="P88" s="194"/>
      <c r="Q88" s="288">
        <f>SUM(E88:P88)</f>
        <v>0</v>
      </c>
      <c r="R88" s="289"/>
      <c r="S88" s="36"/>
    </row>
    <row r="89" spans="1:19" ht="9.9499999999999993" customHeight="1" thickBot="1">
      <c r="A89" s="64"/>
      <c r="B89" s="105"/>
      <c r="C89" s="105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284"/>
      <c r="O89" s="284"/>
      <c r="P89" s="284"/>
      <c r="Q89" s="285"/>
      <c r="R89" s="285"/>
      <c r="S89" s="36"/>
    </row>
    <row r="90" spans="1:19" ht="21.95" customHeight="1">
      <c r="A90" s="64"/>
      <c r="B90" s="187" t="s">
        <v>13</v>
      </c>
      <c r="C90" s="190" t="s">
        <v>6</v>
      </c>
      <c r="D90" s="191"/>
      <c r="E90" s="153" t="s">
        <v>23</v>
      </c>
      <c r="F90" s="172"/>
      <c r="G90" s="172"/>
      <c r="H90" s="172"/>
      <c r="I90" s="172"/>
      <c r="J90" s="154"/>
      <c r="K90" s="153" t="s">
        <v>91</v>
      </c>
      <c r="L90" s="172"/>
      <c r="M90" s="172"/>
      <c r="N90" s="172"/>
      <c r="O90" s="172"/>
      <c r="P90" s="154"/>
      <c r="Q90" s="195" t="s">
        <v>0</v>
      </c>
      <c r="R90" s="196"/>
      <c r="S90" s="36"/>
    </row>
    <row r="91" spans="1:19" ht="21.95" customHeight="1">
      <c r="A91" s="64"/>
      <c r="B91" s="188"/>
      <c r="C91" s="199" t="s">
        <v>14</v>
      </c>
      <c r="D91" s="175"/>
      <c r="E91" s="173" t="s">
        <v>3</v>
      </c>
      <c r="F91" s="174"/>
      <c r="G91" s="174"/>
      <c r="H91" s="174"/>
      <c r="I91" s="174"/>
      <c r="J91" s="175"/>
      <c r="K91" s="173" t="s">
        <v>26</v>
      </c>
      <c r="L91" s="174"/>
      <c r="M91" s="174"/>
      <c r="N91" s="174"/>
      <c r="O91" s="174"/>
      <c r="P91" s="175"/>
      <c r="Q91" s="197"/>
      <c r="R91" s="198"/>
      <c r="S91" s="36"/>
    </row>
    <row r="92" spans="1:19" ht="21.95" customHeight="1" thickBot="1">
      <c r="A92" s="64"/>
      <c r="B92" s="189"/>
      <c r="C92" s="103" t="s">
        <v>2</v>
      </c>
      <c r="D92" s="104" t="s">
        <v>4</v>
      </c>
      <c r="E92" s="176" t="s">
        <v>117</v>
      </c>
      <c r="F92" s="177"/>
      <c r="G92" s="178"/>
      <c r="H92" s="179" t="s">
        <v>68</v>
      </c>
      <c r="I92" s="180"/>
      <c r="J92" s="181"/>
      <c r="K92" s="176" t="s">
        <v>72</v>
      </c>
      <c r="L92" s="177"/>
      <c r="M92" s="178"/>
      <c r="N92" s="179" t="s">
        <v>27</v>
      </c>
      <c r="O92" s="180"/>
      <c r="P92" s="181"/>
      <c r="Q92" s="197"/>
      <c r="R92" s="198"/>
      <c r="S92" s="36"/>
    </row>
    <row r="93" spans="1:19" ht="23.85" customHeight="1" thickBot="1">
      <c r="A93" s="64"/>
      <c r="B93" s="286"/>
      <c r="C93" s="287"/>
      <c r="D93" s="245"/>
      <c r="E93" s="192"/>
      <c r="F93" s="193"/>
      <c r="G93" s="193"/>
      <c r="H93" s="193"/>
      <c r="I93" s="193"/>
      <c r="J93" s="194"/>
      <c r="K93" s="192"/>
      <c r="L93" s="193"/>
      <c r="M93" s="193"/>
      <c r="N93" s="193"/>
      <c r="O93" s="193"/>
      <c r="P93" s="194"/>
      <c r="Q93" s="288">
        <f>SUM(E93:P93)</f>
        <v>0</v>
      </c>
      <c r="R93" s="289"/>
      <c r="S93" s="36"/>
    </row>
    <row r="94" spans="1:19" ht="9.9499999999999993" customHeight="1" thickBot="1">
      <c r="A94" s="64"/>
      <c r="B94" s="105"/>
      <c r="C94" s="105"/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303"/>
      <c r="O94" s="303"/>
      <c r="P94" s="303"/>
      <c r="Q94" s="285"/>
      <c r="R94" s="285"/>
      <c r="S94" s="36"/>
    </row>
    <row r="95" spans="1:19" ht="21.95" customHeight="1">
      <c r="A95" s="64"/>
      <c r="B95" s="187" t="s">
        <v>13</v>
      </c>
      <c r="C95" s="190" t="s">
        <v>6</v>
      </c>
      <c r="D95" s="191"/>
      <c r="E95" s="153" t="s">
        <v>23</v>
      </c>
      <c r="F95" s="172"/>
      <c r="G95" s="172"/>
      <c r="H95" s="172"/>
      <c r="I95" s="172"/>
      <c r="J95" s="154"/>
      <c r="K95" s="153" t="s">
        <v>91</v>
      </c>
      <c r="L95" s="172"/>
      <c r="M95" s="172"/>
      <c r="N95" s="172"/>
      <c r="O95" s="172"/>
      <c r="P95" s="154"/>
      <c r="Q95" s="195" t="s">
        <v>0</v>
      </c>
      <c r="R95" s="196"/>
      <c r="S95" s="36"/>
    </row>
    <row r="96" spans="1:19" ht="21.95" customHeight="1">
      <c r="A96" s="64"/>
      <c r="B96" s="188"/>
      <c r="C96" s="199" t="s">
        <v>14</v>
      </c>
      <c r="D96" s="175"/>
      <c r="E96" s="173" t="s">
        <v>3</v>
      </c>
      <c r="F96" s="174"/>
      <c r="G96" s="174"/>
      <c r="H96" s="174"/>
      <c r="I96" s="174"/>
      <c r="J96" s="175"/>
      <c r="K96" s="173" t="s">
        <v>26</v>
      </c>
      <c r="L96" s="174"/>
      <c r="M96" s="174"/>
      <c r="N96" s="174"/>
      <c r="O96" s="174"/>
      <c r="P96" s="175"/>
      <c r="Q96" s="197"/>
      <c r="R96" s="198"/>
      <c r="S96" s="36"/>
    </row>
    <row r="97" spans="1:19" ht="21.95" customHeight="1" thickBot="1">
      <c r="A97" s="64"/>
      <c r="B97" s="189"/>
      <c r="C97" s="103" t="s">
        <v>2</v>
      </c>
      <c r="D97" s="104" t="s">
        <v>4</v>
      </c>
      <c r="E97" s="176" t="s">
        <v>117</v>
      </c>
      <c r="F97" s="177"/>
      <c r="G97" s="178"/>
      <c r="H97" s="179" t="s">
        <v>68</v>
      </c>
      <c r="I97" s="180"/>
      <c r="J97" s="181"/>
      <c r="K97" s="176" t="s">
        <v>72</v>
      </c>
      <c r="L97" s="177"/>
      <c r="M97" s="178"/>
      <c r="N97" s="179" t="s">
        <v>27</v>
      </c>
      <c r="O97" s="180"/>
      <c r="P97" s="181"/>
      <c r="Q97" s="197"/>
      <c r="R97" s="198"/>
      <c r="S97" s="36"/>
    </row>
    <row r="98" spans="1:19" ht="23.85" customHeight="1" thickBot="1">
      <c r="A98" s="64"/>
      <c r="B98" s="286"/>
      <c r="C98" s="287"/>
      <c r="D98" s="245"/>
      <c r="E98" s="192"/>
      <c r="F98" s="193"/>
      <c r="G98" s="193"/>
      <c r="H98" s="193"/>
      <c r="I98" s="193"/>
      <c r="J98" s="194"/>
      <c r="K98" s="192"/>
      <c r="L98" s="193"/>
      <c r="M98" s="193"/>
      <c r="N98" s="193"/>
      <c r="O98" s="193"/>
      <c r="P98" s="194"/>
      <c r="Q98" s="288">
        <f>SUM(E98:P98)</f>
        <v>0</v>
      </c>
      <c r="R98" s="289"/>
      <c r="S98" s="36"/>
    </row>
    <row r="99" spans="1:19" ht="9.9499999999999993" customHeight="1" thickBot="1">
      <c r="A99" s="64"/>
      <c r="B99" s="65"/>
      <c r="C99" s="65"/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301"/>
      <c r="O99" s="301"/>
      <c r="P99" s="301"/>
      <c r="Q99" s="302"/>
      <c r="R99" s="302"/>
      <c r="S99" s="36"/>
    </row>
    <row r="100" spans="1:19" ht="28.5" customHeight="1" thickBot="1">
      <c r="A100" s="64"/>
      <c r="B100" s="65"/>
      <c r="C100" s="65"/>
      <c r="D100" s="65"/>
      <c r="E100" s="66"/>
      <c r="F100" s="66"/>
      <c r="G100" s="66"/>
      <c r="H100" s="66"/>
      <c r="I100" s="66"/>
      <c r="J100" s="66"/>
      <c r="K100" s="66"/>
      <c r="L100" s="207" t="s">
        <v>41</v>
      </c>
      <c r="M100" s="299"/>
      <c r="N100" s="299"/>
      <c r="O100" s="300"/>
      <c r="P100" s="210">
        <f>SUM(Q73,Q78,Q83,Q88,Q93,Q98)</f>
        <v>0</v>
      </c>
      <c r="Q100" s="210"/>
      <c r="R100" s="211"/>
      <c r="S100" s="36"/>
    </row>
    <row r="101" spans="1:19" ht="29.25" thickBot="1">
      <c r="A101" s="163" t="s">
        <v>22</v>
      </c>
      <c r="B101" s="164"/>
      <c r="C101" s="165"/>
      <c r="D101" s="29" t="s">
        <v>75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ht="10.5" customHeight="1" thickBot="1">
      <c r="A102" s="30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4"/>
      <c r="R102" s="17"/>
      <c r="S102" s="17"/>
    </row>
    <row r="103" spans="1:19" ht="21.95" customHeight="1">
      <c r="A103" s="64"/>
      <c r="B103" s="187" t="s">
        <v>13</v>
      </c>
      <c r="C103" s="190" t="s">
        <v>6</v>
      </c>
      <c r="D103" s="191"/>
      <c r="E103" s="153" t="s">
        <v>28</v>
      </c>
      <c r="F103" s="172"/>
      <c r="G103" s="172"/>
      <c r="H103" s="172"/>
      <c r="I103" s="172"/>
      <c r="J103" s="154"/>
      <c r="K103" s="153" t="s">
        <v>91</v>
      </c>
      <c r="L103" s="172"/>
      <c r="M103" s="172"/>
      <c r="N103" s="172"/>
      <c r="O103" s="172"/>
      <c r="P103" s="154"/>
      <c r="Q103" s="195" t="s">
        <v>0</v>
      </c>
      <c r="R103" s="196"/>
      <c r="S103" s="36"/>
    </row>
    <row r="104" spans="1:19" ht="21.95" customHeight="1">
      <c r="A104" s="64"/>
      <c r="B104" s="188"/>
      <c r="C104" s="199" t="s">
        <v>14</v>
      </c>
      <c r="D104" s="175"/>
      <c r="E104" s="173" t="s">
        <v>3</v>
      </c>
      <c r="F104" s="174"/>
      <c r="G104" s="174"/>
      <c r="H104" s="174"/>
      <c r="I104" s="174"/>
      <c r="J104" s="175"/>
      <c r="K104" s="173" t="s">
        <v>26</v>
      </c>
      <c r="L104" s="174"/>
      <c r="M104" s="174"/>
      <c r="N104" s="174"/>
      <c r="O104" s="174"/>
      <c r="P104" s="175"/>
      <c r="Q104" s="197"/>
      <c r="R104" s="198"/>
      <c r="S104" s="36"/>
    </row>
    <row r="105" spans="1:19" ht="21.95" customHeight="1" thickBot="1">
      <c r="A105" s="64"/>
      <c r="B105" s="189"/>
      <c r="C105" s="103" t="s">
        <v>2</v>
      </c>
      <c r="D105" s="104" t="s">
        <v>4</v>
      </c>
      <c r="E105" s="176">
        <v>46017</v>
      </c>
      <c r="F105" s="177"/>
      <c r="G105" s="178"/>
      <c r="H105" s="179" t="s">
        <v>68</v>
      </c>
      <c r="I105" s="180"/>
      <c r="J105" s="181"/>
      <c r="K105" s="176" t="s">
        <v>72</v>
      </c>
      <c r="L105" s="177"/>
      <c r="M105" s="178"/>
      <c r="N105" s="179" t="s">
        <v>27</v>
      </c>
      <c r="O105" s="180"/>
      <c r="P105" s="181"/>
      <c r="Q105" s="197"/>
      <c r="R105" s="198"/>
      <c r="S105" s="36"/>
    </row>
    <row r="106" spans="1:19" ht="23.85" customHeight="1" thickBot="1">
      <c r="A106" s="64"/>
      <c r="B106" s="286"/>
      <c r="C106" s="287"/>
      <c r="D106" s="245"/>
      <c r="E106" s="192"/>
      <c r="F106" s="193"/>
      <c r="G106" s="193"/>
      <c r="H106" s="193"/>
      <c r="I106" s="193"/>
      <c r="J106" s="194"/>
      <c r="K106" s="192"/>
      <c r="L106" s="193"/>
      <c r="M106" s="193"/>
      <c r="N106" s="193"/>
      <c r="O106" s="193"/>
      <c r="P106" s="194"/>
      <c r="Q106" s="288">
        <f>SUM(E106:P106)</f>
        <v>0</v>
      </c>
      <c r="R106" s="289"/>
      <c r="S106" s="36"/>
    </row>
    <row r="107" spans="1:19" ht="9.9499999999999993" customHeight="1" thickBot="1">
      <c r="A107" s="67"/>
      <c r="B107" s="291" t="s">
        <v>12</v>
      </c>
      <c r="C107" s="291"/>
      <c r="D107" s="291"/>
      <c r="E107" s="292"/>
      <c r="F107" s="292"/>
      <c r="G107" s="292"/>
      <c r="H107" s="292"/>
      <c r="I107" s="292"/>
      <c r="J107" s="292"/>
      <c r="K107" s="117"/>
      <c r="L107" s="117"/>
      <c r="M107" s="117"/>
      <c r="N107" s="292"/>
      <c r="O107" s="292"/>
      <c r="P107" s="292"/>
      <c r="Q107" s="293"/>
      <c r="R107" s="294"/>
      <c r="S107" s="68"/>
    </row>
    <row r="108" spans="1:19" ht="21.95" customHeight="1">
      <c r="A108" s="64"/>
      <c r="B108" s="187" t="s">
        <v>13</v>
      </c>
      <c r="C108" s="190" t="s">
        <v>6</v>
      </c>
      <c r="D108" s="191"/>
      <c r="E108" s="153" t="s">
        <v>28</v>
      </c>
      <c r="F108" s="172"/>
      <c r="G108" s="172"/>
      <c r="H108" s="172"/>
      <c r="I108" s="172"/>
      <c r="J108" s="154"/>
      <c r="K108" s="153" t="s">
        <v>91</v>
      </c>
      <c r="L108" s="172"/>
      <c r="M108" s="172"/>
      <c r="N108" s="172"/>
      <c r="O108" s="172"/>
      <c r="P108" s="154"/>
      <c r="Q108" s="195" t="s">
        <v>0</v>
      </c>
      <c r="R108" s="196"/>
      <c r="S108" s="36"/>
    </row>
    <row r="109" spans="1:19" ht="21.95" customHeight="1">
      <c r="A109" s="64"/>
      <c r="B109" s="188"/>
      <c r="C109" s="199" t="s">
        <v>14</v>
      </c>
      <c r="D109" s="175"/>
      <c r="E109" s="173" t="s">
        <v>3</v>
      </c>
      <c r="F109" s="174"/>
      <c r="G109" s="174"/>
      <c r="H109" s="174"/>
      <c r="I109" s="174"/>
      <c r="J109" s="175"/>
      <c r="K109" s="173" t="s">
        <v>26</v>
      </c>
      <c r="L109" s="174"/>
      <c r="M109" s="174"/>
      <c r="N109" s="174"/>
      <c r="O109" s="174"/>
      <c r="P109" s="175"/>
      <c r="Q109" s="197"/>
      <c r="R109" s="198"/>
      <c r="S109" s="36"/>
    </row>
    <row r="110" spans="1:19" ht="21.95" customHeight="1" thickBot="1">
      <c r="A110" s="64"/>
      <c r="B110" s="189"/>
      <c r="C110" s="103" t="s">
        <v>2</v>
      </c>
      <c r="D110" s="104" t="s">
        <v>4</v>
      </c>
      <c r="E110" s="176">
        <v>46017</v>
      </c>
      <c r="F110" s="177"/>
      <c r="G110" s="178"/>
      <c r="H110" s="179" t="s">
        <v>68</v>
      </c>
      <c r="I110" s="180"/>
      <c r="J110" s="181"/>
      <c r="K110" s="176" t="s">
        <v>72</v>
      </c>
      <c r="L110" s="177"/>
      <c r="M110" s="178"/>
      <c r="N110" s="179" t="s">
        <v>74</v>
      </c>
      <c r="O110" s="180"/>
      <c r="P110" s="181"/>
      <c r="Q110" s="197"/>
      <c r="R110" s="198"/>
      <c r="S110" s="36"/>
    </row>
    <row r="111" spans="1:19" ht="23.85" customHeight="1" thickBot="1">
      <c r="A111" s="64"/>
      <c r="B111" s="286"/>
      <c r="C111" s="287"/>
      <c r="D111" s="245"/>
      <c r="E111" s="192"/>
      <c r="F111" s="193"/>
      <c r="G111" s="193"/>
      <c r="H111" s="193"/>
      <c r="I111" s="193"/>
      <c r="J111" s="194"/>
      <c r="K111" s="192"/>
      <c r="L111" s="193"/>
      <c r="M111" s="193"/>
      <c r="N111" s="193"/>
      <c r="O111" s="193"/>
      <c r="P111" s="194"/>
      <c r="Q111" s="288">
        <f>SUM(E111:P111)</f>
        <v>0</v>
      </c>
      <c r="R111" s="289"/>
      <c r="S111" s="36"/>
    </row>
    <row r="112" spans="1:19" ht="9.9499999999999993" customHeight="1" thickBot="1">
      <c r="A112" s="67"/>
      <c r="B112" s="295" t="s">
        <v>12</v>
      </c>
      <c r="C112" s="295"/>
      <c r="D112" s="295"/>
      <c r="E112" s="296"/>
      <c r="F112" s="296"/>
      <c r="G112" s="296"/>
      <c r="H112" s="296"/>
      <c r="I112" s="296"/>
      <c r="J112" s="296"/>
      <c r="K112" s="118"/>
      <c r="L112" s="118"/>
      <c r="M112" s="118"/>
      <c r="N112" s="296"/>
      <c r="O112" s="296"/>
      <c r="P112" s="296"/>
      <c r="Q112" s="297"/>
      <c r="R112" s="298"/>
      <c r="S112" s="68"/>
    </row>
    <row r="113" spans="1:19" ht="21.95" customHeight="1">
      <c r="A113" s="64"/>
      <c r="B113" s="187" t="s">
        <v>13</v>
      </c>
      <c r="C113" s="190" t="s">
        <v>6</v>
      </c>
      <c r="D113" s="191"/>
      <c r="E113" s="153" t="s">
        <v>28</v>
      </c>
      <c r="F113" s="172"/>
      <c r="G113" s="172"/>
      <c r="H113" s="172"/>
      <c r="I113" s="172"/>
      <c r="J113" s="154"/>
      <c r="K113" s="153" t="s">
        <v>91</v>
      </c>
      <c r="L113" s="172"/>
      <c r="M113" s="172"/>
      <c r="N113" s="172"/>
      <c r="O113" s="172"/>
      <c r="P113" s="154"/>
      <c r="Q113" s="195" t="s">
        <v>0</v>
      </c>
      <c r="R113" s="196"/>
      <c r="S113" s="36"/>
    </row>
    <row r="114" spans="1:19" ht="21.95" customHeight="1">
      <c r="A114" s="64"/>
      <c r="B114" s="188"/>
      <c r="C114" s="199" t="s">
        <v>14</v>
      </c>
      <c r="D114" s="175"/>
      <c r="E114" s="173" t="s">
        <v>3</v>
      </c>
      <c r="F114" s="174"/>
      <c r="G114" s="174"/>
      <c r="H114" s="174"/>
      <c r="I114" s="174"/>
      <c r="J114" s="175"/>
      <c r="K114" s="173" t="s">
        <v>26</v>
      </c>
      <c r="L114" s="174"/>
      <c r="M114" s="174"/>
      <c r="N114" s="174"/>
      <c r="O114" s="174"/>
      <c r="P114" s="175"/>
      <c r="Q114" s="197"/>
      <c r="R114" s="198"/>
      <c r="S114" s="36"/>
    </row>
    <row r="115" spans="1:19" ht="21.95" customHeight="1" thickBot="1">
      <c r="A115" s="64"/>
      <c r="B115" s="189"/>
      <c r="C115" s="103" t="s">
        <v>2</v>
      </c>
      <c r="D115" s="104" t="s">
        <v>4</v>
      </c>
      <c r="E115" s="176">
        <v>46017</v>
      </c>
      <c r="F115" s="177"/>
      <c r="G115" s="178"/>
      <c r="H115" s="179" t="s">
        <v>68</v>
      </c>
      <c r="I115" s="180"/>
      <c r="J115" s="181"/>
      <c r="K115" s="176" t="s">
        <v>72</v>
      </c>
      <c r="L115" s="177"/>
      <c r="M115" s="178"/>
      <c r="N115" s="179" t="s">
        <v>27</v>
      </c>
      <c r="O115" s="180"/>
      <c r="P115" s="181"/>
      <c r="Q115" s="197"/>
      <c r="R115" s="198"/>
      <c r="S115" s="36"/>
    </row>
    <row r="116" spans="1:19" ht="23.85" customHeight="1" thickBot="1">
      <c r="A116" s="64"/>
      <c r="B116" s="286"/>
      <c r="C116" s="287"/>
      <c r="D116" s="245"/>
      <c r="E116" s="192"/>
      <c r="F116" s="193"/>
      <c r="G116" s="193"/>
      <c r="H116" s="193"/>
      <c r="I116" s="193"/>
      <c r="J116" s="194"/>
      <c r="K116" s="192"/>
      <c r="L116" s="193"/>
      <c r="M116" s="193"/>
      <c r="N116" s="193"/>
      <c r="O116" s="193"/>
      <c r="P116" s="194"/>
      <c r="Q116" s="288">
        <f>SUM(E116:P116)</f>
        <v>0</v>
      </c>
      <c r="R116" s="289"/>
      <c r="S116" s="36"/>
    </row>
    <row r="117" spans="1:19" ht="9.9499999999999993" customHeight="1" thickBot="1">
      <c r="A117" s="67"/>
      <c r="B117" s="295" t="s">
        <v>12</v>
      </c>
      <c r="C117" s="295"/>
      <c r="D117" s="295"/>
      <c r="E117" s="296"/>
      <c r="F117" s="296"/>
      <c r="G117" s="296"/>
      <c r="H117" s="296"/>
      <c r="I117" s="296"/>
      <c r="J117" s="296"/>
      <c r="K117" s="118"/>
      <c r="L117" s="118"/>
      <c r="M117" s="118"/>
      <c r="N117" s="296"/>
      <c r="O117" s="296"/>
      <c r="P117" s="296"/>
      <c r="Q117" s="297"/>
      <c r="R117" s="298"/>
      <c r="S117" s="68"/>
    </row>
    <row r="118" spans="1:19" ht="21.95" customHeight="1">
      <c r="A118" s="64"/>
      <c r="B118" s="187" t="s">
        <v>13</v>
      </c>
      <c r="C118" s="190" t="s">
        <v>6</v>
      </c>
      <c r="D118" s="191"/>
      <c r="E118" s="153" t="s">
        <v>28</v>
      </c>
      <c r="F118" s="172"/>
      <c r="G118" s="172"/>
      <c r="H118" s="172"/>
      <c r="I118" s="172"/>
      <c r="J118" s="154"/>
      <c r="K118" s="153" t="s">
        <v>91</v>
      </c>
      <c r="L118" s="172"/>
      <c r="M118" s="172"/>
      <c r="N118" s="172"/>
      <c r="O118" s="172"/>
      <c r="P118" s="154"/>
      <c r="Q118" s="195" t="s">
        <v>0</v>
      </c>
      <c r="R118" s="196"/>
      <c r="S118" s="36"/>
    </row>
    <row r="119" spans="1:19" ht="21.95" customHeight="1">
      <c r="A119" s="64"/>
      <c r="B119" s="188"/>
      <c r="C119" s="199" t="s">
        <v>14</v>
      </c>
      <c r="D119" s="175"/>
      <c r="E119" s="173" t="s">
        <v>3</v>
      </c>
      <c r="F119" s="174"/>
      <c r="G119" s="174"/>
      <c r="H119" s="174"/>
      <c r="I119" s="174"/>
      <c r="J119" s="175"/>
      <c r="K119" s="173" t="s">
        <v>26</v>
      </c>
      <c r="L119" s="174"/>
      <c r="M119" s="174"/>
      <c r="N119" s="174"/>
      <c r="O119" s="174"/>
      <c r="P119" s="175"/>
      <c r="Q119" s="197"/>
      <c r="R119" s="198"/>
      <c r="S119" s="36"/>
    </row>
    <row r="120" spans="1:19" ht="21.95" customHeight="1" thickBot="1">
      <c r="A120" s="64"/>
      <c r="B120" s="189"/>
      <c r="C120" s="103" t="s">
        <v>2</v>
      </c>
      <c r="D120" s="104" t="s">
        <v>4</v>
      </c>
      <c r="E120" s="176">
        <v>46017</v>
      </c>
      <c r="F120" s="177"/>
      <c r="G120" s="178"/>
      <c r="H120" s="179" t="s">
        <v>68</v>
      </c>
      <c r="I120" s="180"/>
      <c r="J120" s="181"/>
      <c r="K120" s="176" t="s">
        <v>72</v>
      </c>
      <c r="L120" s="177"/>
      <c r="M120" s="178"/>
      <c r="N120" s="179" t="s">
        <v>27</v>
      </c>
      <c r="O120" s="180"/>
      <c r="P120" s="181"/>
      <c r="Q120" s="197"/>
      <c r="R120" s="198"/>
      <c r="S120" s="36"/>
    </row>
    <row r="121" spans="1:19" ht="23.85" customHeight="1" thickBot="1">
      <c r="A121" s="64"/>
      <c r="B121" s="286"/>
      <c r="C121" s="287"/>
      <c r="D121" s="245"/>
      <c r="E121" s="192"/>
      <c r="F121" s="193"/>
      <c r="G121" s="193"/>
      <c r="H121" s="193"/>
      <c r="I121" s="193"/>
      <c r="J121" s="194"/>
      <c r="K121" s="192"/>
      <c r="L121" s="193"/>
      <c r="M121" s="193"/>
      <c r="N121" s="193"/>
      <c r="O121" s="193"/>
      <c r="P121" s="194"/>
      <c r="Q121" s="288">
        <f>SUM(E121:P121)</f>
        <v>0</v>
      </c>
      <c r="R121" s="289"/>
      <c r="S121" s="36"/>
    </row>
    <row r="122" spans="1:19" ht="9.9499999999999993" customHeight="1" thickBot="1">
      <c r="A122" s="67"/>
      <c r="B122" s="295" t="s">
        <v>12</v>
      </c>
      <c r="C122" s="295"/>
      <c r="D122" s="295"/>
      <c r="E122" s="296"/>
      <c r="F122" s="296"/>
      <c r="G122" s="296"/>
      <c r="H122" s="296"/>
      <c r="I122" s="296"/>
      <c r="J122" s="296"/>
      <c r="K122" s="118"/>
      <c r="L122" s="118"/>
      <c r="M122" s="118"/>
      <c r="N122" s="296"/>
      <c r="O122" s="296"/>
      <c r="P122" s="296"/>
      <c r="Q122" s="297"/>
      <c r="R122" s="298"/>
      <c r="S122" s="68"/>
    </row>
    <row r="123" spans="1:19" ht="21.95" customHeight="1">
      <c r="A123" s="64"/>
      <c r="B123" s="187" t="s">
        <v>13</v>
      </c>
      <c r="C123" s="190" t="s">
        <v>6</v>
      </c>
      <c r="D123" s="191"/>
      <c r="E123" s="153" t="s">
        <v>28</v>
      </c>
      <c r="F123" s="172"/>
      <c r="G123" s="172"/>
      <c r="H123" s="172"/>
      <c r="I123" s="172"/>
      <c r="J123" s="154"/>
      <c r="K123" s="153" t="s">
        <v>91</v>
      </c>
      <c r="L123" s="172"/>
      <c r="M123" s="172"/>
      <c r="N123" s="172"/>
      <c r="O123" s="172"/>
      <c r="P123" s="154"/>
      <c r="Q123" s="195" t="s">
        <v>0</v>
      </c>
      <c r="R123" s="196"/>
      <c r="S123" s="36"/>
    </row>
    <row r="124" spans="1:19" ht="21.95" customHeight="1">
      <c r="A124" s="64"/>
      <c r="B124" s="304"/>
      <c r="C124" s="199" t="s">
        <v>14</v>
      </c>
      <c r="D124" s="175"/>
      <c r="E124" s="173" t="s">
        <v>3</v>
      </c>
      <c r="F124" s="174"/>
      <c r="G124" s="174"/>
      <c r="H124" s="174"/>
      <c r="I124" s="174"/>
      <c r="J124" s="175"/>
      <c r="K124" s="173" t="s">
        <v>26</v>
      </c>
      <c r="L124" s="174"/>
      <c r="M124" s="174"/>
      <c r="N124" s="174"/>
      <c r="O124" s="174"/>
      <c r="P124" s="175"/>
      <c r="Q124" s="197"/>
      <c r="R124" s="198"/>
      <c r="S124" s="36"/>
    </row>
    <row r="125" spans="1:19" ht="21.95" customHeight="1" thickBot="1">
      <c r="A125" s="64"/>
      <c r="B125" s="305"/>
      <c r="C125" s="103" t="s">
        <v>2</v>
      </c>
      <c r="D125" s="104" t="s">
        <v>4</v>
      </c>
      <c r="E125" s="176">
        <v>46017</v>
      </c>
      <c r="F125" s="177"/>
      <c r="G125" s="178"/>
      <c r="H125" s="179" t="s">
        <v>68</v>
      </c>
      <c r="I125" s="180"/>
      <c r="J125" s="181"/>
      <c r="K125" s="176" t="s">
        <v>72</v>
      </c>
      <c r="L125" s="177"/>
      <c r="M125" s="178"/>
      <c r="N125" s="179" t="s">
        <v>27</v>
      </c>
      <c r="O125" s="180"/>
      <c r="P125" s="181"/>
      <c r="Q125" s="197"/>
      <c r="R125" s="198"/>
      <c r="S125" s="36"/>
    </row>
    <row r="126" spans="1:19" ht="23.85" customHeight="1" thickBot="1">
      <c r="A126" s="64"/>
      <c r="B126" s="286"/>
      <c r="C126" s="287"/>
      <c r="D126" s="245"/>
      <c r="E126" s="192"/>
      <c r="F126" s="193"/>
      <c r="G126" s="193"/>
      <c r="H126" s="193"/>
      <c r="I126" s="193"/>
      <c r="J126" s="194"/>
      <c r="K126" s="192"/>
      <c r="L126" s="193"/>
      <c r="M126" s="193"/>
      <c r="N126" s="193"/>
      <c r="O126" s="193"/>
      <c r="P126" s="194"/>
      <c r="Q126" s="288">
        <f>SUM(E126:P126)</f>
        <v>0</v>
      </c>
      <c r="R126" s="289"/>
      <c r="S126" s="36"/>
    </row>
    <row r="127" spans="1:19" ht="9.9499999999999993" customHeight="1" thickBot="1">
      <c r="A127" s="67"/>
      <c r="B127" s="295" t="s">
        <v>12</v>
      </c>
      <c r="C127" s="295"/>
      <c r="D127" s="295"/>
      <c r="E127" s="296"/>
      <c r="F127" s="296"/>
      <c r="G127" s="296"/>
      <c r="H127" s="296"/>
      <c r="I127" s="296"/>
      <c r="J127" s="296"/>
      <c r="K127" s="118"/>
      <c r="L127" s="118"/>
      <c r="M127" s="118"/>
      <c r="N127" s="296"/>
      <c r="O127" s="296"/>
      <c r="P127" s="296"/>
      <c r="Q127" s="297"/>
      <c r="R127" s="298"/>
      <c r="S127" s="68"/>
    </row>
    <row r="128" spans="1:19" ht="21.95" customHeight="1">
      <c r="A128" s="64"/>
      <c r="B128" s="187" t="s">
        <v>13</v>
      </c>
      <c r="C128" s="190" t="s">
        <v>6</v>
      </c>
      <c r="D128" s="191"/>
      <c r="E128" s="153" t="s">
        <v>28</v>
      </c>
      <c r="F128" s="172"/>
      <c r="G128" s="172"/>
      <c r="H128" s="172"/>
      <c r="I128" s="172"/>
      <c r="J128" s="154"/>
      <c r="K128" s="153" t="s">
        <v>91</v>
      </c>
      <c r="L128" s="172"/>
      <c r="M128" s="172"/>
      <c r="N128" s="172"/>
      <c r="O128" s="172"/>
      <c r="P128" s="154"/>
      <c r="Q128" s="195" t="s">
        <v>0</v>
      </c>
      <c r="R128" s="196"/>
      <c r="S128" s="36"/>
    </row>
    <row r="129" spans="1:20" ht="21.95" customHeight="1">
      <c r="A129" s="64"/>
      <c r="B129" s="188"/>
      <c r="C129" s="199" t="s">
        <v>14</v>
      </c>
      <c r="D129" s="175"/>
      <c r="E129" s="173" t="s">
        <v>3</v>
      </c>
      <c r="F129" s="174"/>
      <c r="G129" s="174"/>
      <c r="H129" s="174"/>
      <c r="I129" s="174"/>
      <c r="J129" s="175"/>
      <c r="K129" s="173" t="s">
        <v>26</v>
      </c>
      <c r="L129" s="174"/>
      <c r="M129" s="174"/>
      <c r="N129" s="174"/>
      <c r="O129" s="174"/>
      <c r="P129" s="175"/>
      <c r="Q129" s="197"/>
      <c r="R129" s="198"/>
      <c r="S129" s="36"/>
    </row>
    <row r="130" spans="1:20" ht="21.95" customHeight="1" thickBot="1">
      <c r="A130" s="64"/>
      <c r="B130" s="189"/>
      <c r="C130" s="103" t="s">
        <v>2</v>
      </c>
      <c r="D130" s="104" t="s">
        <v>4</v>
      </c>
      <c r="E130" s="176">
        <v>46017</v>
      </c>
      <c r="F130" s="177"/>
      <c r="G130" s="178"/>
      <c r="H130" s="179" t="s">
        <v>68</v>
      </c>
      <c r="I130" s="180"/>
      <c r="J130" s="181"/>
      <c r="K130" s="176" t="s">
        <v>72</v>
      </c>
      <c r="L130" s="177"/>
      <c r="M130" s="178"/>
      <c r="N130" s="179" t="s">
        <v>27</v>
      </c>
      <c r="O130" s="180"/>
      <c r="P130" s="181"/>
      <c r="Q130" s="197"/>
      <c r="R130" s="198"/>
      <c r="S130" s="36"/>
    </row>
    <row r="131" spans="1:20" ht="23.85" customHeight="1" thickBot="1">
      <c r="A131" s="64"/>
      <c r="B131" s="286"/>
      <c r="C131" s="287"/>
      <c r="D131" s="245"/>
      <c r="E131" s="192"/>
      <c r="F131" s="193"/>
      <c r="G131" s="193"/>
      <c r="H131" s="193"/>
      <c r="I131" s="193"/>
      <c r="J131" s="194"/>
      <c r="K131" s="192"/>
      <c r="L131" s="193"/>
      <c r="M131" s="193"/>
      <c r="N131" s="193"/>
      <c r="O131" s="193"/>
      <c r="P131" s="194"/>
      <c r="Q131" s="288">
        <f>SUM(E131:P131)</f>
        <v>0</v>
      </c>
      <c r="R131" s="289"/>
      <c r="S131" s="36"/>
    </row>
    <row r="132" spans="1:20" ht="9.9499999999999993" customHeight="1" thickBot="1">
      <c r="A132" s="67"/>
      <c r="B132" s="306" t="s">
        <v>12</v>
      </c>
      <c r="C132" s="306"/>
      <c r="D132" s="306"/>
      <c r="E132" s="307"/>
      <c r="F132" s="307"/>
      <c r="G132" s="307"/>
      <c r="H132" s="307"/>
      <c r="I132" s="307"/>
      <c r="J132" s="307"/>
      <c r="K132" s="69"/>
      <c r="L132" s="69"/>
      <c r="M132" s="69"/>
      <c r="N132" s="307"/>
      <c r="O132" s="307"/>
      <c r="P132" s="307"/>
      <c r="Q132" s="308"/>
      <c r="R132" s="309"/>
      <c r="S132" s="68"/>
    </row>
    <row r="133" spans="1:20" ht="28.5" customHeight="1" thickBot="1">
      <c r="A133" s="64"/>
      <c r="B133" s="70"/>
      <c r="C133" s="71"/>
      <c r="D133" s="72"/>
      <c r="E133" s="72"/>
      <c r="F133" s="72"/>
      <c r="G133" s="72"/>
      <c r="H133" s="72"/>
      <c r="I133" s="72"/>
      <c r="J133" s="72"/>
      <c r="K133" s="72"/>
      <c r="L133" s="207" t="s">
        <v>37</v>
      </c>
      <c r="M133" s="208"/>
      <c r="N133" s="208"/>
      <c r="O133" s="209"/>
      <c r="P133" s="210">
        <f>SUM(Q106,Q111,Q116,Q121,Q126,Q131)</f>
        <v>0</v>
      </c>
      <c r="Q133" s="210"/>
      <c r="R133" s="211"/>
      <c r="S133" s="36"/>
    </row>
    <row r="134" spans="1:20" ht="24.75" customHeight="1">
      <c r="A134" s="64"/>
      <c r="B134" s="107" t="s">
        <v>78</v>
      </c>
      <c r="C134" s="71"/>
      <c r="D134" s="72"/>
      <c r="E134" s="72"/>
      <c r="F134" s="72"/>
      <c r="G134" s="72"/>
      <c r="H134" s="72"/>
      <c r="I134" s="72"/>
      <c r="J134" s="72"/>
      <c r="K134" s="72"/>
      <c r="L134" s="66"/>
      <c r="M134" s="66"/>
      <c r="N134" s="73"/>
      <c r="O134" s="73"/>
      <c r="P134" s="73"/>
      <c r="Q134" s="58"/>
      <c r="R134" s="58"/>
      <c r="S134" s="36"/>
    </row>
    <row r="135" spans="1:20" ht="22.5" customHeight="1">
      <c r="B135" s="94" t="s">
        <v>69</v>
      </c>
    </row>
    <row r="136" spans="1:20" ht="22.5" customHeight="1">
      <c r="B136" s="94" t="s">
        <v>97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5"/>
      <c r="P136" s="75"/>
      <c r="Q136" s="76"/>
      <c r="R136" s="63"/>
      <c r="S136" s="63"/>
      <c r="T136" s="63"/>
    </row>
    <row r="137" spans="1:20" ht="22.5" customHeight="1">
      <c r="B137" s="94" t="s">
        <v>98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5"/>
      <c r="P137" s="75"/>
      <c r="Q137" s="76"/>
      <c r="R137" s="63"/>
      <c r="S137" s="63"/>
      <c r="T137" s="63"/>
    </row>
    <row r="138" spans="1:20" ht="22.5" customHeight="1">
      <c r="B138" s="94" t="s">
        <v>99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5"/>
      <c r="P138" s="75"/>
      <c r="Q138" s="76"/>
      <c r="R138" s="63"/>
      <c r="S138" s="63"/>
      <c r="T138" s="63"/>
    </row>
    <row r="139" spans="1:20" ht="22.5" customHeight="1">
      <c r="B139" s="108" t="s">
        <v>70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5"/>
      <c r="Q139" s="76"/>
      <c r="R139" s="63"/>
      <c r="S139" s="63"/>
      <c r="T139" s="63"/>
    </row>
    <row r="140" spans="1:20" ht="24.95" customHeight="1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5"/>
      <c r="Q140" s="76"/>
      <c r="R140" s="63"/>
      <c r="S140" s="63"/>
      <c r="T140" s="63"/>
    </row>
  </sheetData>
  <sheetProtection formatCells="0" formatColumns="0" formatRows="0" insertColumns="0" insertRows="0" insertHyperlinks="0" deleteColumns="0" deleteRows="0" sort="0" autoFilter="0" pivotTables="0"/>
  <mergeCells count="598"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D2E1-422B-4A74-B7C2-332379FCBA5D}">
  <sheetPr>
    <tabColor rgb="FFFFFF00"/>
  </sheetPr>
  <dimension ref="A1:IR140"/>
  <sheetViews>
    <sheetView view="pageBreakPreview" zoomScale="70" zoomScaleNormal="85" zoomScaleSheetLayoutView="70" workbookViewId="0">
      <selection activeCell="F4" sqref="F4"/>
    </sheetView>
  </sheetViews>
  <sheetFormatPr defaultRowHeight="15.75"/>
  <cols>
    <col min="1" max="1" width="2.75" style="33" customWidth="1"/>
    <col min="2" max="19" width="8.25" style="33" customWidth="1"/>
    <col min="20" max="21" width="7.5" style="33" customWidth="1"/>
    <col min="22" max="22" width="26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79" t="s">
        <v>148</v>
      </c>
      <c r="C1" s="6"/>
      <c r="D1" s="6"/>
      <c r="E1" s="6"/>
      <c r="F1" s="6"/>
      <c r="G1" s="6"/>
      <c r="H1" s="6"/>
      <c r="I1" s="6"/>
      <c r="O1" s="81" t="s">
        <v>24</v>
      </c>
      <c r="P1" s="83">
        <v>2</v>
      </c>
      <c r="Q1" s="82" t="s">
        <v>25</v>
      </c>
      <c r="S1" s="84" t="s">
        <v>67</v>
      </c>
      <c r="T1" s="41">
        <v>1</v>
      </c>
      <c r="U1" s="7"/>
    </row>
    <row r="2" spans="1:23" s="5" customFormat="1" ht="28.5">
      <c r="B2" s="79"/>
      <c r="C2" s="6"/>
      <c r="D2" s="6"/>
      <c r="E2" s="6"/>
      <c r="F2" s="6"/>
      <c r="G2" s="6"/>
      <c r="H2" s="6"/>
      <c r="I2" s="6"/>
      <c r="K2" s="129"/>
      <c r="L2" s="130"/>
      <c r="O2" s="78" t="s">
        <v>121</v>
      </c>
      <c r="S2" s="130"/>
      <c r="T2" s="41">
        <v>2</v>
      </c>
      <c r="U2" s="7"/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1">
        <v>3</v>
      </c>
      <c r="U3" s="131"/>
    </row>
    <row r="4" spans="1:23" s="12" customFormat="1" ht="23.25" customHeight="1">
      <c r="A4" s="13"/>
      <c r="B4" s="132"/>
      <c r="C4" s="109" t="s">
        <v>77</v>
      </c>
      <c r="D4" s="14"/>
      <c r="E4" s="14"/>
      <c r="F4" s="14"/>
      <c r="G4" s="133"/>
      <c r="H4" s="200" t="s">
        <v>43</v>
      </c>
      <c r="I4" s="310"/>
      <c r="J4" s="200">
        <v>500000</v>
      </c>
      <c r="K4" s="200"/>
      <c r="L4" s="200"/>
      <c r="M4" s="200"/>
      <c r="N4" s="184" t="s">
        <v>44</v>
      </c>
      <c r="O4" s="310"/>
      <c r="P4" s="184" t="s">
        <v>122</v>
      </c>
      <c r="Q4" s="200"/>
      <c r="R4" s="200"/>
      <c r="S4" s="200"/>
      <c r="T4" s="46" t="s">
        <v>54</v>
      </c>
      <c r="V4" s="496"/>
      <c r="W4" s="496"/>
    </row>
    <row r="5" spans="1:23" s="12" customFormat="1" ht="23.25" customHeight="1">
      <c r="A5" s="14"/>
      <c r="B5" s="14"/>
      <c r="C5" s="14"/>
      <c r="D5" s="134"/>
      <c r="E5" s="134"/>
      <c r="F5" s="134"/>
      <c r="G5" s="135"/>
      <c r="H5" s="184" t="s">
        <v>65</v>
      </c>
      <c r="I5" s="310"/>
      <c r="J5" s="184" t="s">
        <v>123</v>
      </c>
      <c r="K5" s="200"/>
      <c r="L5" s="200"/>
      <c r="M5" s="200"/>
      <c r="N5" s="184" t="s">
        <v>64</v>
      </c>
      <c r="O5" s="310"/>
      <c r="P5" s="184" t="s">
        <v>124</v>
      </c>
      <c r="Q5" s="200"/>
      <c r="R5" s="200"/>
      <c r="S5" s="200"/>
      <c r="T5" s="14"/>
    </row>
    <row r="6" spans="1:23" s="12" customFormat="1" ht="12" customHeight="1">
      <c r="B6" s="14"/>
      <c r="C6" s="14"/>
      <c r="D6" s="134"/>
      <c r="E6" s="134"/>
      <c r="F6" s="134"/>
      <c r="G6" s="135"/>
      <c r="H6" s="15"/>
      <c r="I6" s="136"/>
      <c r="J6" s="15"/>
      <c r="K6" s="137"/>
      <c r="L6" s="137"/>
      <c r="M6" s="137"/>
      <c r="N6" s="15"/>
      <c r="O6" s="136"/>
      <c r="P6" s="15"/>
      <c r="Q6" s="137"/>
      <c r="R6" s="137"/>
      <c r="S6" s="137"/>
      <c r="T6" s="14"/>
    </row>
    <row r="7" spans="1:23" s="12" customFormat="1" ht="23.25" customHeight="1" thickBot="1">
      <c r="A7" s="93" t="s">
        <v>96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R7" s="137"/>
      <c r="S7" s="137"/>
      <c r="T7" s="14"/>
    </row>
    <row r="8" spans="1:23" s="12" customFormat="1" ht="24.75" customHeight="1">
      <c r="A8" s="32"/>
      <c r="B8" s="146" t="s">
        <v>86</v>
      </c>
      <c r="C8" s="146"/>
      <c r="D8" s="146"/>
      <c r="E8" s="146" t="s">
        <v>87</v>
      </c>
      <c r="F8" s="146"/>
      <c r="G8" s="146"/>
      <c r="H8" s="146" t="s">
        <v>88</v>
      </c>
      <c r="I8" s="146"/>
      <c r="J8" s="146"/>
      <c r="K8" s="146" t="s">
        <v>89</v>
      </c>
      <c r="L8" s="146"/>
      <c r="M8" s="146"/>
      <c r="N8" s="15"/>
      <c r="O8" s="136"/>
      <c r="P8" s="15"/>
      <c r="R8" s="137"/>
      <c r="S8" s="137"/>
      <c r="T8" s="14"/>
    </row>
    <row r="9" spans="1:23" s="12" customFormat="1" ht="24.75" customHeight="1" thickBot="1">
      <c r="A9" s="32"/>
      <c r="B9" s="147" t="s">
        <v>111</v>
      </c>
      <c r="C9" s="147"/>
      <c r="D9" s="147"/>
      <c r="E9" s="147" t="s">
        <v>112</v>
      </c>
      <c r="F9" s="147"/>
      <c r="G9" s="147"/>
      <c r="H9" s="147" t="s">
        <v>113</v>
      </c>
      <c r="I9" s="147"/>
      <c r="J9" s="147"/>
      <c r="K9" s="147" t="s">
        <v>114</v>
      </c>
      <c r="L9" s="147"/>
      <c r="M9" s="147"/>
      <c r="N9" s="15"/>
      <c r="O9" s="136"/>
      <c r="P9" s="15"/>
      <c r="R9" s="137"/>
      <c r="S9" s="137"/>
      <c r="T9" s="14"/>
    </row>
    <row r="10" spans="1:23" s="12" customFormat="1" ht="24.75" customHeight="1" thickBot="1">
      <c r="A10" s="14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6"/>
      <c r="Q10" s="15"/>
      <c r="R10" s="15"/>
      <c r="S10" s="15"/>
      <c r="T10" s="14"/>
    </row>
    <row r="11" spans="1:23" s="12" customFormat="1" ht="26.25" customHeight="1" thickBot="1">
      <c r="A11" s="163" t="s">
        <v>39</v>
      </c>
      <c r="B11" s="164"/>
      <c r="C11" s="164"/>
      <c r="D11" s="165"/>
      <c r="E11" s="17"/>
      <c r="F11" s="17"/>
      <c r="G11" s="14"/>
      <c r="H11" s="14"/>
      <c r="I11" s="14"/>
      <c r="J11" s="14"/>
      <c r="K11" s="14"/>
      <c r="L11" s="14"/>
      <c r="M11" s="14"/>
      <c r="N11" s="14"/>
      <c r="O11" s="14"/>
      <c r="P11" s="18"/>
      <c r="Q11" s="18"/>
      <c r="R11" s="19"/>
      <c r="S11" s="19"/>
      <c r="T11" s="19"/>
      <c r="U11" s="19"/>
    </row>
    <row r="12" spans="1:23" s="12" customFormat="1" ht="12.75" customHeight="1" thickBot="1">
      <c r="A12" s="20"/>
      <c r="B12" s="20"/>
      <c r="C12" s="17"/>
      <c r="D12" s="17"/>
      <c r="E12" s="17"/>
      <c r="F12" s="17"/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18"/>
      <c r="R12" s="19"/>
      <c r="S12" s="19"/>
      <c r="T12" s="19"/>
      <c r="U12" s="19"/>
    </row>
    <row r="13" spans="1:23" s="12" customFormat="1" ht="43.5" customHeight="1" thickBot="1">
      <c r="A13" s="20"/>
      <c r="B13" s="225" t="s">
        <v>11</v>
      </c>
      <c r="C13" s="226"/>
      <c r="D13" s="226"/>
      <c r="E13" s="226"/>
      <c r="F13" s="244" t="s">
        <v>57</v>
      </c>
      <c r="G13" s="245"/>
      <c r="H13" s="227" t="s">
        <v>33</v>
      </c>
      <c r="I13" s="228"/>
      <c r="J13" s="227" t="s">
        <v>34</v>
      </c>
      <c r="K13" s="228"/>
      <c r="L13" s="227" t="s">
        <v>35</v>
      </c>
      <c r="M13" s="228"/>
      <c r="N13" s="229" t="s">
        <v>36</v>
      </c>
      <c r="O13" s="230"/>
      <c r="P13" s="151" t="s">
        <v>100</v>
      </c>
      <c r="Q13" s="152"/>
      <c r="R13" s="313" t="s">
        <v>58</v>
      </c>
      <c r="S13" s="314"/>
      <c r="T13" s="19"/>
      <c r="U13" s="19"/>
      <c r="V13" s="19"/>
      <c r="W13" s="19"/>
    </row>
    <row r="14" spans="1:23" s="12" customFormat="1" ht="25.5" customHeight="1">
      <c r="A14" s="20"/>
      <c r="B14" s="231" t="s">
        <v>63</v>
      </c>
      <c r="C14" s="232"/>
      <c r="D14" s="232"/>
      <c r="E14" s="232"/>
      <c r="F14" s="246" t="s">
        <v>82</v>
      </c>
      <c r="G14" s="154"/>
      <c r="H14" s="497">
        <v>50000</v>
      </c>
      <c r="I14" s="498"/>
      <c r="J14" s="442">
        <v>25500</v>
      </c>
      <c r="K14" s="503"/>
      <c r="L14" s="442">
        <v>7700</v>
      </c>
      <c r="M14" s="503"/>
      <c r="N14" s="504">
        <f>+J14+L14</f>
        <v>33200</v>
      </c>
      <c r="O14" s="504"/>
      <c r="P14" s="219">
        <f>H14-N14-N15-N16</f>
        <v>5500</v>
      </c>
      <c r="Q14" s="220"/>
      <c r="R14" s="512" t="s">
        <v>59</v>
      </c>
      <c r="S14" s="513"/>
      <c r="T14" s="19"/>
      <c r="U14" s="19"/>
      <c r="V14" s="19"/>
      <c r="W14" s="19"/>
    </row>
    <row r="15" spans="1:23" s="12" customFormat="1" ht="25.5" customHeight="1">
      <c r="A15" s="20"/>
      <c r="B15" s="233"/>
      <c r="C15" s="234"/>
      <c r="D15" s="234"/>
      <c r="E15" s="234"/>
      <c r="F15" s="514" t="s">
        <v>55</v>
      </c>
      <c r="G15" s="515"/>
      <c r="H15" s="499"/>
      <c r="I15" s="500"/>
      <c r="J15" s="516">
        <v>5500</v>
      </c>
      <c r="K15" s="517"/>
      <c r="L15" s="516">
        <v>0</v>
      </c>
      <c r="M15" s="517"/>
      <c r="N15" s="518">
        <f t="shared" ref="N15" si="0">+J15+L15</f>
        <v>5500</v>
      </c>
      <c r="O15" s="518"/>
      <c r="P15" s="221"/>
      <c r="Q15" s="222"/>
      <c r="R15" s="185" t="s">
        <v>60</v>
      </c>
      <c r="S15" s="519"/>
      <c r="T15" s="19"/>
      <c r="U15" s="19"/>
      <c r="V15" s="19"/>
      <c r="W15" s="19"/>
    </row>
    <row r="16" spans="1:23" s="12" customFormat="1" ht="25.5" customHeight="1" thickBot="1">
      <c r="A16" s="20"/>
      <c r="B16" s="235"/>
      <c r="C16" s="236"/>
      <c r="D16" s="236"/>
      <c r="E16" s="236"/>
      <c r="F16" s="505" t="s">
        <v>56</v>
      </c>
      <c r="G16" s="365"/>
      <c r="H16" s="501"/>
      <c r="I16" s="502"/>
      <c r="J16" s="448">
        <v>0</v>
      </c>
      <c r="K16" s="506"/>
      <c r="L16" s="448">
        <v>5800</v>
      </c>
      <c r="M16" s="506"/>
      <c r="N16" s="507">
        <f>+J16+L16</f>
        <v>5800</v>
      </c>
      <c r="O16" s="507"/>
      <c r="P16" s="218"/>
      <c r="Q16" s="223"/>
      <c r="R16" s="508" t="s">
        <v>61</v>
      </c>
      <c r="S16" s="509"/>
      <c r="T16" s="19"/>
      <c r="U16" s="19"/>
      <c r="V16" s="19"/>
      <c r="W16" s="19"/>
    </row>
    <row r="17" spans="1:26" s="12" customFormat="1" ht="25.5" customHeight="1" thickBot="1">
      <c r="A17" s="20"/>
      <c r="B17" s="157" t="s">
        <v>125</v>
      </c>
      <c r="C17" s="158"/>
      <c r="D17" s="158"/>
      <c r="E17" s="158"/>
      <c r="F17" s="161" t="s">
        <v>29</v>
      </c>
      <c r="G17" s="162"/>
      <c r="H17" s="501">
        <v>0</v>
      </c>
      <c r="I17" s="502"/>
      <c r="J17" s="501">
        <v>0</v>
      </c>
      <c r="K17" s="502"/>
      <c r="L17" s="501">
        <v>3360</v>
      </c>
      <c r="M17" s="502"/>
      <c r="N17" s="507">
        <f>+J17+L17</f>
        <v>3360</v>
      </c>
      <c r="O17" s="507"/>
      <c r="P17" s="217">
        <f>+H17-N17</f>
        <v>-3360</v>
      </c>
      <c r="Q17" s="218"/>
      <c r="R17" s="510" t="s">
        <v>59</v>
      </c>
      <c r="S17" s="511"/>
      <c r="T17" s="19"/>
      <c r="U17" s="19"/>
      <c r="V17" s="19"/>
      <c r="W17" s="19"/>
    </row>
    <row r="18" spans="1:26" s="12" customFormat="1" ht="20.25" customHeight="1">
      <c r="A18" s="20"/>
      <c r="B18" s="21"/>
      <c r="C18" s="22"/>
      <c r="D18" s="22"/>
      <c r="E18" s="22"/>
      <c r="F18" s="23"/>
      <c r="G18" s="23"/>
      <c r="H18" s="23"/>
      <c r="I18" s="23"/>
      <c r="J18" s="23"/>
      <c r="K18" s="89" t="s">
        <v>62</v>
      </c>
      <c r="M18" s="24"/>
      <c r="N18" s="25"/>
      <c r="O18" s="25"/>
      <c r="P18" s="26"/>
      <c r="Q18" s="27"/>
      <c r="R18" s="28"/>
      <c r="S18" s="28"/>
      <c r="T18" s="14"/>
      <c r="U18" s="18"/>
      <c r="V18" s="18"/>
      <c r="W18" s="19"/>
      <c r="X18" s="19"/>
      <c r="Y18" s="19"/>
      <c r="Z18" s="19"/>
    </row>
    <row r="19" spans="1:26" s="12" customFormat="1" ht="20.25" thickBot="1">
      <c r="A19" s="20"/>
      <c r="B19" s="20"/>
      <c r="C19" s="17"/>
      <c r="D19" s="17"/>
      <c r="E19" s="17"/>
      <c r="F19" s="17"/>
      <c r="G19" s="14"/>
      <c r="H19" s="14"/>
      <c r="I19" s="14"/>
      <c r="J19" s="14"/>
      <c r="K19" s="89" t="s">
        <v>90</v>
      </c>
      <c r="M19" s="14"/>
      <c r="N19" s="14"/>
      <c r="O19" s="14"/>
      <c r="P19" s="18"/>
      <c r="Q19" s="18"/>
      <c r="R19" s="19"/>
      <c r="S19" s="19"/>
      <c r="T19" s="19"/>
      <c r="U19" s="19"/>
    </row>
    <row r="20" spans="1:26" s="12" customFormat="1" ht="29.25" thickBot="1">
      <c r="A20" s="163" t="s">
        <v>40</v>
      </c>
      <c r="B20" s="164"/>
      <c r="C20" s="165"/>
      <c r="D20" s="85" t="s">
        <v>81</v>
      </c>
      <c r="E20" s="17"/>
      <c r="F20" s="17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9"/>
      <c r="S20" s="19"/>
      <c r="T20" s="19"/>
      <c r="U20" s="19"/>
    </row>
    <row r="21" spans="1:26" s="12" customFormat="1" ht="4.5" customHeight="1">
      <c r="A21" s="20"/>
      <c r="B21" s="20"/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9"/>
      <c r="S21" s="19"/>
      <c r="T21" s="19"/>
      <c r="U21" s="19"/>
    </row>
    <row r="22" spans="1:26" s="32" customFormat="1" ht="24.75" customHeight="1">
      <c r="A22" s="29" t="s">
        <v>80</v>
      </c>
      <c r="B22" s="30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31"/>
    </row>
    <row r="23" spans="1:26" s="32" customFormat="1" ht="9.75" customHeight="1" thickBot="1">
      <c r="A23" s="29"/>
      <c r="B23" s="3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1"/>
      <c r="W23" s="31"/>
    </row>
    <row r="24" spans="1:26" ht="24.75" customHeight="1">
      <c r="A24" s="17"/>
      <c r="B24" s="166" t="s">
        <v>13</v>
      </c>
      <c r="C24" s="119" t="s">
        <v>6</v>
      </c>
      <c r="D24" s="153" t="s">
        <v>7</v>
      </c>
      <c r="E24" s="154"/>
      <c r="F24" s="520" t="s">
        <v>8</v>
      </c>
      <c r="G24" s="191"/>
      <c r="H24" s="153" t="s">
        <v>9</v>
      </c>
      <c r="I24" s="154"/>
      <c r="J24" s="153" t="s">
        <v>10</v>
      </c>
      <c r="K24" s="154"/>
      <c r="L24" s="153" t="s">
        <v>18</v>
      </c>
      <c r="M24" s="154"/>
      <c r="N24" s="153" t="s">
        <v>19</v>
      </c>
      <c r="O24" s="154"/>
      <c r="P24" s="153" t="s">
        <v>30</v>
      </c>
      <c r="Q24" s="154"/>
      <c r="R24" s="520" t="s">
        <v>71</v>
      </c>
      <c r="S24" s="524"/>
      <c r="T24" s="255"/>
      <c r="U24" s="255"/>
      <c r="W24" s="34"/>
      <c r="X24" s="34"/>
    </row>
    <row r="25" spans="1:26" ht="24.75" customHeight="1">
      <c r="A25" s="17"/>
      <c r="B25" s="167"/>
      <c r="C25" s="124" t="s">
        <v>2</v>
      </c>
      <c r="D25" s="256" t="s">
        <v>104</v>
      </c>
      <c r="E25" s="257"/>
      <c r="F25" s="525">
        <v>45785</v>
      </c>
      <c r="G25" s="526"/>
      <c r="H25" s="258">
        <v>45820</v>
      </c>
      <c r="I25" s="259"/>
      <c r="J25" s="258">
        <v>45834</v>
      </c>
      <c r="K25" s="259"/>
      <c r="L25" s="258">
        <v>45890</v>
      </c>
      <c r="M25" s="259"/>
      <c r="N25" s="258">
        <v>45911</v>
      </c>
      <c r="O25" s="259"/>
      <c r="P25" s="258">
        <v>46037</v>
      </c>
      <c r="Q25" s="259"/>
      <c r="R25" s="525">
        <v>46051</v>
      </c>
      <c r="S25" s="527"/>
      <c r="T25" s="261"/>
      <c r="U25" s="261"/>
      <c r="W25" s="35"/>
      <c r="X25" s="35"/>
    </row>
    <row r="26" spans="1:26" ht="24.75" customHeight="1">
      <c r="A26" s="17"/>
      <c r="B26" s="167"/>
      <c r="C26" s="124" t="s">
        <v>14</v>
      </c>
      <c r="D26" s="173" t="s">
        <v>105</v>
      </c>
      <c r="E26" s="175"/>
      <c r="F26" s="521" t="s">
        <v>3</v>
      </c>
      <c r="G26" s="521"/>
      <c r="H26" s="521" t="s">
        <v>149</v>
      </c>
      <c r="I26" s="521"/>
      <c r="J26" s="521" t="s">
        <v>3</v>
      </c>
      <c r="K26" s="521"/>
      <c r="L26" s="521" t="s">
        <v>126</v>
      </c>
      <c r="M26" s="521"/>
      <c r="N26" s="522" t="s">
        <v>85</v>
      </c>
      <c r="O26" s="523"/>
      <c r="P26" s="523" t="s">
        <v>85</v>
      </c>
      <c r="Q26" s="523"/>
      <c r="R26" s="521" t="s">
        <v>126</v>
      </c>
      <c r="S26" s="528"/>
      <c r="T26" s="267"/>
      <c r="U26" s="267"/>
      <c r="W26" s="36"/>
      <c r="X26" s="120"/>
      <c r="Y26" s="120"/>
      <c r="Z26" s="38"/>
    </row>
    <row r="27" spans="1:26" ht="24.75" customHeight="1" thickBot="1">
      <c r="A27" s="17"/>
      <c r="B27" s="168"/>
      <c r="C27" s="122" t="s">
        <v>4</v>
      </c>
      <c r="D27" s="251"/>
      <c r="E27" s="252"/>
      <c r="F27" s="253" t="s">
        <v>68</v>
      </c>
      <c r="G27" s="254"/>
      <c r="H27" s="253" t="s">
        <v>127</v>
      </c>
      <c r="I27" s="254"/>
      <c r="J27" s="253" t="s">
        <v>68</v>
      </c>
      <c r="K27" s="254"/>
      <c r="L27" s="253" t="s">
        <v>127</v>
      </c>
      <c r="M27" s="254"/>
      <c r="N27" s="252"/>
      <c r="O27" s="529"/>
      <c r="P27" s="529"/>
      <c r="Q27" s="529"/>
      <c r="R27" s="253" t="s">
        <v>127</v>
      </c>
      <c r="S27" s="268"/>
      <c r="T27" s="267"/>
      <c r="U27" s="267"/>
      <c r="W27" s="36"/>
      <c r="X27" s="128"/>
      <c r="Y27" s="128"/>
      <c r="Z27" s="38"/>
    </row>
    <row r="28" spans="1:26" s="41" customFormat="1" ht="24.75" customHeight="1">
      <c r="A28" s="40"/>
      <c r="B28" s="269" t="s">
        <v>128</v>
      </c>
      <c r="C28" s="270"/>
      <c r="D28" s="271"/>
      <c r="E28" s="272"/>
      <c r="F28" s="536">
        <v>300</v>
      </c>
      <c r="G28" s="537"/>
      <c r="H28" s="536">
        <v>300</v>
      </c>
      <c r="I28" s="537"/>
      <c r="J28" s="536">
        <v>5500</v>
      </c>
      <c r="K28" s="537"/>
      <c r="L28" s="536">
        <v>5500</v>
      </c>
      <c r="M28" s="537"/>
      <c r="N28" s="538"/>
      <c r="O28" s="539"/>
      <c r="P28" s="538"/>
      <c r="Q28" s="539"/>
      <c r="R28" s="540">
        <v>300</v>
      </c>
      <c r="S28" s="541"/>
      <c r="T28" s="277"/>
      <c r="U28" s="278"/>
      <c r="W28" s="42"/>
      <c r="X28" s="121"/>
      <c r="Y28" s="121"/>
      <c r="Z28" s="42"/>
    </row>
    <row r="29" spans="1:26" s="41" customFormat="1" ht="24.75" customHeight="1">
      <c r="A29" s="40"/>
      <c r="B29" s="263" t="s">
        <v>129</v>
      </c>
      <c r="C29" s="264"/>
      <c r="D29" s="280"/>
      <c r="E29" s="281"/>
      <c r="F29" s="530">
        <v>0</v>
      </c>
      <c r="G29" s="531"/>
      <c r="H29" s="530">
        <v>0</v>
      </c>
      <c r="I29" s="531"/>
      <c r="J29" s="530">
        <v>1300</v>
      </c>
      <c r="K29" s="531"/>
      <c r="L29" s="530">
        <v>1300</v>
      </c>
      <c r="M29" s="531"/>
      <c r="N29" s="532"/>
      <c r="O29" s="533"/>
      <c r="P29" s="532"/>
      <c r="Q29" s="533"/>
      <c r="R29" s="534">
        <v>0</v>
      </c>
      <c r="S29" s="535"/>
      <c r="T29" s="277"/>
      <c r="U29" s="278"/>
      <c r="W29" s="42"/>
      <c r="X29" s="121"/>
      <c r="Y29" s="121"/>
      <c r="Z29" s="42"/>
    </row>
    <row r="30" spans="1:26" s="41" customFormat="1" ht="24.75" customHeight="1">
      <c r="A30" s="40"/>
      <c r="B30" s="263"/>
      <c r="C30" s="264"/>
      <c r="D30" s="280"/>
      <c r="E30" s="281"/>
      <c r="F30" s="542"/>
      <c r="G30" s="543"/>
      <c r="H30" s="542"/>
      <c r="I30" s="543"/>
      <c r="J30" s="542"/>
      <c r="K30" s="543"/>
      <c r="L30" s="542"/>
      <c r="M30" s="543"/>
      <c r="N30" s="544"/>
      <c r="O30" s="545"/>
      <c r="P30" s="544"/>
      <c r="Q30" s="545"/>
      <c r="R30" s="534"/>
      <c r="S30" s="535"/>
      <c r="T30" s="277"/>
      <c r="U30" s="278"/>
      <c r="W30" s="42"/>
      <c r="X30" s="42"/>
      <c r="Y30" s="42"/>
      <c r="Z30" s="42"/>
    </row>
    <row r="31" spans="1:26" s="41" customFormat="1" ht="24.75" customHeight="1">
      <c r="A31" s="40"/>
      <c r="B31" s="263"/>
      <c r="C31" s="264"/>
      <c r="D31" s="280"/>
      <c r="E31" s="281"/>
      <c r="F31" s="542"/>
      <c r="G31" s="543"/>
      <c r="H31" s="542"/>
      <c r="I31" s="543"/>
      <c r="J31" s="542"/>
      <c r="K31" s="543"/>
      <c r="L31" s="542"/>
      <c r="M31" s="543"/>
      <c r="N31" s="544"/>
      <c r="O31" s="545"/>
      <c r="P31" s="544"/>
      <c r="Q31" s="545"/>
      <c r="R31" s="534"/>
      <c r="S31" s="535"/>
      <c r="T31" s="277"/>
      <c r="U31" s="278"/>
      <c r="W31" s="42"/>
      <c r="X31" s="42"/>
      <c r="Y31" s="42"/>
      <c r="Z31" s="42"/>
    </row>
    <row r="32" spans="1:26" s="41" customFormat="1" ht="24.75" customHeight="1">
      <c r="A32" s="40"/>
      <c r="B32" s="263"/>
      <c r="C32" s="264"/>
      <c r="D32" s="265"/>
      <c r="E32" s="266"/>
      <c r="F32" s="542"/>
      <c r="G32" s="543"/>
      <c r="H32" s="542"/>
      <c r="I32" s="543"/>
      <c r="J32" s="542"/>
      <c r="K32" s="543"/>
      <c r="L32" s="542"/>
      <c r="M32" s="543"/>
      <c r="N32" s="544"/>
      <c r="O32" s="545"/>
      <c r="P32" s="544"/>
      <c r="Q32" s="545"/>
      <c r="R32" s="534"/>
      <c r="S32" s="535"/>
      <c r="T32" s="277"/>
      <c r="U32" s="278"/>
    </row>
    <row r="33" spans="1:23" s="41" customFormat="1" ht="24.75" customHeight="1" thickBot="1">
      <c r="A33" s="40"/>
      <c r="B33" s="351"/>
      <c r="C33" s="352"/>
      <c r="D33" s="349"/>
      <c r="E33" s="350"/>
      <c r="F33" s="552"/>
      <c r="G33" s="553"/>
      <c r="H33" s="552"/>
      <c r="I33" s="553"/>
      <c r="J33" s="552"/>
      <c r="K33" s="553"/>
      <c r="L33" s="552"/>
      <c r="M33" s="553"/>
      <c r="N33" s="554"/>
      <c r="O33" s="555"/>
      <c r="P33" s="554"/>
      <c r="Q33" s="555"/>
      <c r="R33" s="556"/>
      <c r="S33" s="557"/>
      <c r="T33" s="277"/>
      <c r="U33" s="278"/>
    </row>
    <row r="34" spans="1:23" s="41" customFormat="1" ht="24.75" customHeight="1" thickTop="1" thickBot="1">
      <c r="A34" s="40"/>
      <c r="B34" s="338" t="s">
        <v>0</v>
      </c>
      <c r="C34" s="339"/>
      <c r="D34" s="344"/>
      <c r="E34" s="345"/>
      <c r="F34" s="546">
        <f t="shared" ref="F34" si="1">SUM(F28:G33)</f>
        <v>300</v>
      </c>
      <c r="G34" s="547"/>
      <c r="H34" s="546">
        <f t="shared" ref="H34:J34" si="2">SUM(H28:I33)</f>
        <v>300</v>
      </c>
      <c r="I34" s="547"/>
      <c r="J34" s="546">
        <f t="shared" si="2"/>
        <v>6800</v>
      </c>
      <c r="K34" s="547"/>
      <c r="L34" s="546">
        <f>SUM(L28:M33)</f>
        <v>6800</v>
      </c>
      <c r="M34" s="547"/>
      <c r="N34" s="548"/>
      <c r="O34" s="549"/>
      <c r="P34" s="548"/>
      <c r="Q34" s="549"/>
      <c r="R34" s="550">
        <f>SUM(R28:S33)</f>
        <v>300</v>
      </c>
      <c r="S34" s="551"/>
      <c r="T34" s="348"/>
      <c r="U34" s="348"/>
    </row>
    <row r="35" spans="1:23" s="41" customFormat="1" ht="24.75" customHeight="1" thickBot="1">
      <c r="A35" s="40"/>
      <c r="B35" s="138"/>
      <c r="C35" s="138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23"/>
      <c r="U35" s="123"/>
    </row>
    <row r="36" spans="1:23" ht="24.75" customHeight="1" thickBot="1">
      <c r="A36" s="17"/>
      <c r="B36" s="166" t="s">
        <v>13</v>
      </c>
      <c r="C36" s="119" t="s">
        <v>6</v>
      </c>
      <c r="D36" s="153" t="s">
        <v>130</v>
      </c>
      <c r="E36" s="154"/>
      <c r="F36" s="153" t="s">
        <v>93</v>
      </c>
      <c r="G36" s="172"/>
      <c r="H36" s="172"/>
      <c r="I36" s="262"/>
      <c r="J36" s="195" t="s">
        <v>84</v>
      </c>
      <c r="K36" s="196"/>
      <c r="L36" s="126"/>
      <c r="M36" s="127"/>
      <c r="N36" s="127"/>
      <c r="O36" s="127"/>
      <c r="P36" s="127"/>
      <c r="Q36" s="127"/>
      <c r="R36" s="127"/>
      <c r="S36" s="127"/>
    </row>
    <row r="37" spans="1:23" ht="24.75" customHeight="1" thickTop="1">
      <c r="A37" s="17"/>
      <c r="B37" s="167"/>
      <c r="C37" s="124" t="s">
        <v>2</v>
      </c>
      <c r="D37" s="258">
        <v>46002</v>
      </c>
      <c r="E37" s="259"/>
      <c r="F37" s="560" t="s">
        <v>131</v>
      </c>
      <c r="G37" s="561"/>
      <c r="H37" s="560" t="s">
        <v>132</v>
      </c>
      <c r="I37" s="562"/>
      <c r="J37" s="197"/>
      <c r="K37" s="198"/>
      <c r="L37" s="126"/>
      <c r="M37" s="356" t="s">
        <v>29</v>
      </c>
      <c r="N37" s="357"/>
      <c r="O37" s="357"/>
      <c r="P37" s="357"/>
      <c r="Q37" s="357"/>
      <c r="R37" s="357"/>
      <c r="S37" s="358"/>
      <c r="T37" s="44"/>
    </row>
    <row r="38" spans="1:23" ht="24.75" customHeight="1">
      <c r="A38" s="17"/>
      <c r="B38" s="167"/>
      <c r="C38" s="124" t="s">
        <v>14</v>
      </c>
      <c r="D38" s="173" t="s">
        <v>3</v>
      </c>
      <c r="E38" s="175"/>
      <c r="F38" s="361" t="s">
        <v>133</v>
      </c>
      <c r="G38" s="248"/>
      <c r="H38" s="359" t="s">
        <v>122</v>
      </c>
      <c r="I38" s="248"/>
      <c r="J38" s="197"/>
      <c r="K38" s="198"/>
      <c r="L38" s="126"/>
      <c r="M38" s="360" t="s">
        <v>134</v>
      </c>
      <c r="N38" s="361"/>
      <c r="O38" s="361"/>
      <c r="P38" s="361"/>
      <c r="Q38" s="361"/>
      <c r="R38" s="361"/>
      <c r="S38" s="362"/>
      <c r="T38" s="45"/>
    </row>
    <row r="39" spans="1:23" ht="24.75" customHeight="1" thickBot="1">
      <c r="A39" s="17"/>
      <c r="B39" s="168"/>
      <c r="C39" s="122" t="s">
        <v>4</v>
      </c>
      <c r="D39" s="253" t="s">
        <v>135</v>
      </c>
      <c r="E39" s="254"/>
      <c r="F39" s="563" t="s">
        <v>127</v>
      </c>
      <c r="G39" s="250"/>
      <c r="H39" s="363" t="s">
        <v>127</v>
      </c>
      <c r="I39" s="250"/>
      <c r="J39" s="558"/>
      <c r="K39" s="559"/>
      <c r="L39" s="126"/>
      <c r="M39" s="364" t="s">
        <v>31</v>
      </c>
      <c r="N39" s="365"/>
      <c r="O39" s="148" t="s">
        <v>76</v>
      </c>
      <c r="P39" s="149"/>
      <c r="Q39" s="150"/>
      <c r="R39" s="363" t="s">
        <v>21</v>
      </c>
      <c r="S39" s="367"/>
      <c r="T39" s="45"/>
    </row>
    <row r="40" spans="1:23" s="41" customFormat="1" ht="24.75" customHeight="1">
      <c r="A40" s="40"/>
      <c r="B40" s="322" t="str">
        <f t="shared" ref="B40:B45" si="3">IF(B28="","",B28)</f>
        <v>和歌山　一郎</v>
      </c>
      <c r="C40" s="323"/>
      <c r="D40" s="442">
        <v>5500</v>
      </c>
      <c r="E40" s="503"/>
      <c r="F40" s="442">
        <v>300</v>
      </c>
      <c r="G40" s="503"/>
      <c r="H40" s="442">
        <v>0</v>
      </c>
      <c r="I40" s="503"/>
      <c r="J40" s="568">
        <f t="shared" ref="J40:J46" si="4">SUM(D28:S28)+SUM(D40:I40)</f>
        <v>17700</v>
      </c>
      <c r="K40" s="569"/>
      <c r="L40" s="99"/>
      <c r="M40" s="369" t="str">
        <f t="shared" ref="M40:M45" si="5">B28</f>
        <v>和歌山　一郎</v>
      </c>
      <c r="N40" s="370"/>
      <c r="O40" s="373" t="s">
        <v>120</v>
      </c>
      <c r="P40" s="374"/>
      <c r="Q40" s="375"/>
      <c r="R40" s="442">
        <v>1680</v>
      </c>
      <c r="S40" s="564"/>
      <c r="T40" s="41" t="s">
        <v>118</v>
      </c>
    </row>
    <row r="41" spans="1:23" s="41" customFormat="1" ht="24.75" customHeight="1">
      <c r="A41" s="40"/>
      <c r="B41" s="330" t="str">
        <f t="shared" si="3"/>
        <v>田辺　春子</v>
      </c>
      <c r="C41" s="331"/>
      <c r="D41" s="516">
        <v>1300</v>
      </c>
      <c r="E41" s="517"/>
      <c r="F41" s="516">
        <v>0</v>
      </c>
      <c r="G41" s="517"/>
      <c r="H41" s="516">
        <v>0</v>
      </c>
      <c r="I41" s="517"/>
      <c r="J41" s="565">
        <f t="shared" si="4"/>
        <v>3900</v>
      </c>
      <c r="K41" s="566"/>
      <c r="L41" s="99"/>
      <c r="M41" s="371" t="str">
        <f t="shared" si="5"/>
        <v>田辺　春子</v>
      </c>
      <c r="N41" s="372"/>
      <c r="O41" s="377" t="s">
        <v>120</v>
      </c>
      <c r="P41" s="378"/>
      <c r="Q41" s="379"/>
      <c r="R41" s="516">
        <v>1680</v>
      </c>
      <c r="S41" s="567"/>
      <c r="T41" s="41" t="s">
        <v>119</v>
      </c>
    </row>
    <row r="42" spans="1:23" s="41" customFormat="1" ht="24.75" customHeight="1">
      <c r="A42" s="40"/>
      <c r="B42" s="570" t="str">
        <f t="shared" si="3"/>
        <v/>
      </c>
      <c r="C42" s="571"/>
      <c r="D42" s="516"/>
      <c r="E42" s="517"/>
      <c r="F42" s="516"/>
      <c r="G42" s="517"/>
      <c r="H42" s="516"/>
      <c r="I42" s="517"/>
      <c r="J42" s="565">
        <f t="shared" si="4"/>
        <v>0</v>
      </c>
      <c r="K42" s="566"/>
      <c r="L42" s="99"/>
      <c r="M42" s="371">
        <f t="shared" si="5"/>
        <v>0</v>
      </c>
      <c r="N42" s="372"/>
      <c r="O42" s="377"/>
      <c r="P42" s="378"/>
      <c r="Q42" s="379"/>
      <c r="R42" s="516"/>
      <c r="S42" s="567"/>
      <c r="T42" s="41" t="s">
        <v>120</v>
      </c>
    </row>
    <row r="43" spans="1:23" s="41" customFormat="1" ht="24.75" customHeight="1">
      <c r="A43" s="40"/>
      <c r="B43" s="330" t="str">
        <f t="shared" si="3"/>
        <v/>
      </c>
      <c r="C43" s="331"/>
      <c r="D43" s="516"/>
      <c r="E43" s="517"/>
      <c r="F43" s="516"/>
      <c r="G43" s="517"/>
      <c r="H43" s="516"/>
      <c r="I43" s="517"/>
      <c r="J43" s="565">
        <f t="shared" si="4"/>
        <v>0</v>
      </c>
      <c r="K43" s="566"/>
      <c r="L43" s="99"/>
      <c r="M43" s="371">
        <f t="shared" si="5"/>
        <v>0</v>
      </c>
      <c r="N43" s="372"/>
      <c r="O43" s="377"/>
      <c r="P43" s="378"/>
      <c r="Q43" s="379"/>
      <c r="R43" s="516"/>
      <c r="S43" s="567"/>
    </row>
    <row r="44" spans="1:23" s="41" customFormat="1" ht="24.75" customHeight="1">
      <c r="A44" s="40"/>
      <c r="B44" s="570" t="str">
        <f t="shared" si="3"/>
        <v/>
      </c>
      <c r="C44" s="571"/>
      <c r="D44" s="516"/>
      <c r="E44" s="517"/>
      <c r="F44" s="516"/>
      <c r="G44" s="517"/>
      <c r="H44" s="516"/>
      <c r="I44" s="517"/>
      <c r="J44" s="565">
        <f t="shared" si="4"/>
        <v>0</v>
      </c>
      <c r="K44" s="566"/>
      <c r="L44" s="99"/>
      <c r="M44" s="371">
        <f t="shared" si="5"/>
        <v>0</v>
      </c>
      <c r="N44" s="372"/>
      <c r="O44" s="377"/>
      <c r="P44" s="378"/>
      <c r="Q44" s="379"/>
      <c r="R44" s="516"/>
      <c r="S44" s="567"/>
    </row>
    <row r="45" spans="1:23" s="41" customFormat="1" ht="24.75" customHeight="1" thickBot="1">
      <c r="A45" s="40"/>
      <c r="B45" s="572" t="str">
        <f t="shared" si="3"/>
        <v/>
      </c>
      <c r="C45" s="573"/>
      <c r="D45" s="574"/>
      <c r="E45" s="575"/>
      <c r="F45" s="574"/>
      <c r="G45" s="575"/>
      <c r="H45" s="574"/>
      <c r="I45" s="575"/>
      <c r="J45" s="565">
        <f t="shared" si="4"/>
        <v>0</v>
      </c>
      <c r="K45" s="566"/>
      <c r="L45" s="99"/>
      <c r="M45" s="576">
        <f t="shared" si="5"/>
        <v>0</v>
      </c>
      <c r="N45" s="577"/>
      <c r="O45" s="381"/>
      <c r="P45" s="382"/>
      <c r="Q45" s="383"/>
      <c r="R45" s="574"/>
      <c r="S45" s="578"/>
    </row>
    <row r="46" spans="1:23" s="41" customFormat="1" ht="24.75" customHeight="1" thickTop="1" thickBot="1">
      <c r="A46" s="40"/>
      <c r="B46" s="386" t="s">
        <v>0</v>
      </c>
      <c r="C46" s="387"/>
      <c r="D46" s="591">
        <f>SUM(D40:E45)</f>
        <v>6800</v>
      </c>
      <c r="E46" s="592"/>
      <c r="F46" s="591">
        <f>SUM(F40:G45)</f>
        <v>300</v>
      </c>
      <c r="G46" s="592"/>
      <c r="H46" s="591">
        <f>SUM(H40:I45)</f>
        <v>0</v>
      </c>
      <c r="I46" s="592"/>
      <c r="J46" s="593">
        <f t="shared" si="4"/>
        <v>21600</v>
      </c>
      <c r="K46" s="594"/>
      <c r="L46" s="99"/>
      <c r="M46" s="595" t="s">
        <v>38</v>
      </c>
      <c r="N46" s="596"/>
      <c r="O46" s="408"/>
      <c r="P46" s="409"/>
      <c r="Q46" s="410"/>
      <c r="R46" s="589">
        <f>SUM(R40:S45)</f>
        <v>3360</v>
      </c>
      <c r="S46" s="590"/>
    </row>
    <row r="47" spans="1:23" ht="24.75" customHeight="1" thickBot="1">
      <c r="A47" s="17"/>
      <c r="B47" s="17"/>
      <c r="C47" s="17"/>
      <c r="D47" s="47"/>
      <c r="E47" s="47"/>
      <c r="F47" s="48"/>
      <c r="G47" s="48"/>
      <c r="H47" s="48"/>
      <c r="I47" s="48"/>
      <c r="J47" s="48"/>
      <c r="K47" s="48"/>
      <c r="L47" s="48"/>
      <c r="M47" s="141"/>
      <c r="N47" s="141"/>
      <c r="O47" s="141"/>
      <c r="P47" s="141"/>
      <c r="Q47" s="141"/>
      <c r="R47" s="48"/>
      <c r="S47" s="48"/>
      <c r="T47" s="48"/>
      <c r="U47" s="48"/>
      <c r="V47" s="48"/>
      <c r="W47" s="31"/>
    </row>
    <row r="48" spans="1:23" s="32" customFormat="1" ht="24.75" customHeight="1" thickBot="1">
      <c r="A48" s="30"/>
      <c r="B48" s="204" t="s">
        <v>31</v>
      </c>
      <c r="C48" s="205"/>
      <c r="D48" s="206" t="s">
        <v>6</v>
      </c>
      <c r="E48" s="152"/>
      <c r="F48" s="205"/>
      <c r="G48" s="152" t="s">
        <v>2</v>
      </c>
      <c r="H48" s="205"/>
      <c r="I48" s="405" t="s">
        <v>20</v>
      </c>
      <c r="J48" s="406"/>
      <c r="K48" s="405" t="s">
        <v>32</v>
      </c>
      <c r="L48" s="407"/>
      <c r="M48" s="30">
        <v>2</v>
      </c>
      <c r="N48" s="30" t="s">
        <v>115</v>
      </c>
      <c r="O48" s="17"/>
      <c r="P48" s="17"/>
      <c r="Q48" s="17"/>
      <c r="R48" s="17"/>
      <c r="S48" s="17"/>
      <c r="T48" s="17"/>
      <c r="U48" s="17"/>
      <c r="V48" s="14"/>
      <c r="W48" s="14"/>
    </row>
    <row r="49" spans="1:252" s="52" customFormat="1" ht="24.75" customHeight="1" thickBot="1">
      <c r="A49" s="51"/>
      <c r="B49" s="413" t="str">
        <f>IF(B28="","",B28)</f>
        <v>和歌山　一郎</v>
      </c>
      <c r="C49" s="579"/>
      <c r="D49" s="582" t="s">
        <v>66</v>
      </c>
      <c r="E49" s="583"/>
      <c r="F49" s="584"/>
      <c r="G49" s="585" t="s">
        <v>132</v>
      </c>
      <c r="H49" s="586"/>
      <c r="I49" s="419" t="s">
        <v>136</v>
      </c>
      <c r="J49" s="373"/>
      <c r="K49" s="587">
        <v>300</v>
      </c>
      <c r="L49" s="588"/>
      <c r="M49" s="17"/>
      <c r="N49" s="204" t="s">
        <v>17</v>
      </c>
      <c r="O49" s="205"/>
      <c r="P49" s="206" t="s">
        <v>5</v>
      </c>
      <c r="Q49" s="152"/>
      <c r="R49" s="403" t="s">
        <v>15</v>
      </c>
      <c r="S49" s="420"/>
    </row>
    <row r="50" spans="1:252" s="53" customFormat="1" ht="24.75" customHeight="1" thickBot="1">
      <c r="A50" s="48" t="s">
        <v>16</v>
      </c>
      <c r="B50" s="580" t="str">
        <f t="shared" ref="B50:B60" si="6">IF(B39="","",B39)</f>
        <v/>
      </c>
      <c r="C50" s="581"/>
      <c r="D50" s="597" t="s">
        <v>150</v>
      </c>
      <c r="E50" s="598"/>
      <c r="F50" s="445"/>
      <c r="G50" s="599">
        <v>45873</v>
      </c>
      <c r="H50" s="600"/>
      <c r="I50" s="601" t="s">
        <v>3</v>
      </c>
      <c r="J50" s="602"/>
      <c r="K50" s="603">
        <v>5500</v>
      </c>
      <c r="L50" s="604"/>
      <c r="M50" s="17"/>
      <c r="N50" s="424" t="s">
        <v>137</v>
      </c>
      <c r="O50" s="425"/>
      <c r="P50" s="440" t="s">
        <v>85</v>
      </c>
      <c r="Q50" s="441"/>
      <c r="R50" s="484"/>
      <c r="S50" s="485"/>
      <c r="IP50" s="53" t="e">
        <v>#REF!</v>
      </c>
    </row>
    <row r="51" spans="1:252" s="53" customFormat="1" ht="24.75" customHeight="1">
      <c r="A51" s="48" t="s">
        <v>16</v>
      </c>
      <c r="B51" s="413" t="str">
        <f>IF(B29="","",B29)</f>
        <v>田辺　春子</v>
      </c>
      <c r="C51" s="579"/>
      <c r="D51" s="582" t="s">
        <v>66</v>
      </c>
      <c r="E51" s="583"/>
      <c r="F51" s="584"/>
      <c r="G51" s="585" t="s">
        <v>132</v>
      </c>
      <c r="H51" s="586"/>
      <c r="I51" s="419" t="s">
        <v>136</v>
      </c>
      <c r="J51" s="373"/>
      <c r="K51" s="587">
        <v>0</v>
      </c>
      <c r="L51" s="588"/>
      <c r="M51" s="17"/>
      <c r="N51" s="54"/>
      <c r="O51" s="17"/>
      <c r="P51" s="55"/>
      <c r="Q51" s="55"/>
      <c r="R51" s="90"/>
      <c r="S51" s="90"/>
      <c r="IP51" s="53" t="e">
        <v>#REF!</v>
      </c>
    </row>
    <row r="52" spans="1:252" s="53" customFormat="1" ht="24.75" customHeight="1" thickBot="1">
      <c r="A52" s="48" t="s">
        <v>16</v>
      </c>
      <c r="B52" s="580" t="str">
        <f t="shared" si="6"/>
        <v>田辺　春子</v>
      </c>
      <c r="C52" s="581"/>
      <c r="D52" s="597" t="s">
        <v>150</v>
      </c>
      <c r="E52" s="598"/>
      <c r="F52" s="445"/>
      <c r="G52" s="599">
        <v>45873</v>
      </c>
      <c r="H52" s="600"/>
      <c r="I52" s="601" t="s">
        <v>3</v>
      </c>
      <c r="J52" s="602"/>
      <c r="K52" s="608">
        <v>5500</v>
      </c>
      <c r="L52" s="609"/>
      <c r="M52" s="30">
        <v>3</v>
      </c>
      <c r="N52" s="30" t="s">
        <v>138</v>
      </c>
      <c r="O52" s="17"/>
      <c r="P52" s="17"/>
      <c r="Q52" s="17"/>
      <c r="R52" s="40"/>
      <c r="S52" s="40"/>
      <c r="IP52" s="53" t="e">
        <v>#REF!</v>
      </c>
    </row>
    <row r="53" spans="1:252" s="53" customFormat="1" ht="24.75" customHeight="1" thickBot="1">
      <c r="A53" s="48" t="s">
        <v>16</v>
      </c>
      <c r="B53" s="413" t="str">
        <f>IF(B30="","",B30)</f>
        <v/>
      </c>
      <c r="C53" s="579"/>
      <c r="D53" s="605" t="s">
        <v>66</v>
      </c>
      <c r="E53" s="172"/>
      <c r="F53" s="154"/>
      <c r="G53" s="606"/>
      <c r="H53" s="607"/>
      <c r="I53" s="419"/>
      <c r="J53" s="373"/>
      <c r="K53" s="587"/>
      <c r="L53" s="588"/>
      <c r="M53" s="30"/>
      <c r="N53" s="204" t="s">
        <v>17</v>
      </c>
      <c r="O53" s="205"/>
      <c r="P53" s="206" t="s">
        <v>5</v>
      </c>
      <c r="Q53" s="152"/>
      <c r="R53" s="436" t="s">
        <v>15</v>
      </c>
      <c r="S53" s="437"/>
      <c r="IR53" s="53" t="e">
        <v>#REF!</v>
      </c>
    </row>
    <row r="54" spans="1:252" s="53" customFormat="1" ht="24.75" customHeight="1" thickBot="1">
      <c r="A54" s="48" t="s">
        <v>16</v>
      </c>
      <c r="B54" s="580" t="str">
        <f t="shared" si="6"/>
        <v/>
      </c>
      <c r="C54" s="581"/>
      <c r="D54" s="597" t="s">
        <v>91</v>
      </c>
      <c r="E54" s="563"/>
      <c r="F54" s="250"/>
      <c r="G54" s="610"/>
      <c r="H54" s="611"/>
      <c r="I54" s="612"/>
      <c r="J54" s="613"/>
      <c r="K54" s="614"/>
      <c r="L54" s="615"/>
      <c r="M54" s="30"/>
      <c r="N54" s="438" t="s">
        <v>139</v>
      </c>
      <c r="O54" s="439"/>
      <c r="P54" s="605" t="s">
        <v>126</v>
      </c>
      <c r="Q54" s="616"/>
      <c r="R54" s="617">
        <v>300</v>
      </c>
      <c r="S54" s="618"/>
      <c r="IR54" s="53" t="e">
        <v>#REF!</v>
      </c>
    </row>
    <row r="55" spans="1:252" s="53" customFormat="1" ht="24.75" customHeight="1" thickBot="1">
      <c r="A55" s="17"/>
      <c r="B55" s="413" t="str">
        <f>IF(B31="","",B31)</f>
        <v/>
      </c>
      <c r="C55" s="579"/>
      <c r="D55" s="605" t="s">
        <v>66</v>
      </c>
      <c r="E55" s="172"/>
      <c r="F55" s="154"/>
      <c r="G55" s="606"/>
      <c r="H55" s="607"/>
      <c r="I55" s="419"/>
      <c r="J55" s="373"/>
      <c r="K55" s="587"/>
      <c r="L55" s="588"/>
      <c r="M55" s="17"/>
      <c r="N55" s="444"/>
      <c r="O55" s="445"/>
      <c r="P55" s="446"/>
      <c r="Q55" s="447"/>
      <c r="R55" s="448"/>
      <c r="S55" s="449"/>
      <c r="IR55" s="53" t="e">
        <v>#REF!</v>
      </c>
    </row>
    <row r="56" spans="1:252" s="53" customFormat="1" ht="24.75" customHeight="1" thickBot="1">
      <c r="A56" s="48" t="s">
        <v>16</v>
      </c>
      <c r="B56" s="580" t="str">
        <f t="shared" si="6"/>
        <v/>
      </c>
      <c r="C56" s="581"/>
      <c r="D56" s="597" t="s">
        <v>91</v>
      </c>
      <c r="E56" s="563"/>
      <c r="F56" s="250"/>
      <c r="G56" s="610"/>
      <c r="H56" s="611"/>
      <c r="I56" s="612"/>
      <c r="J56" s="613"/>
      <c r="K56" s="614"/>
      <c r="L56" s="615"/>
      <c r="M56" s="17"/>
      <c r="N56" s="30"/>
      <c r="O56" s="17"/>
      <c r="P56" s="55"/>
      <c r="Q56" s="55"/>
      <c r="R56" s="40"/>
      <c r="S56" s="40"/>
      <c r="IR56" s="53" t="e">
        <v>#REF!</v>
      </c>
    </row>
    <row r="57" spans="1:252" s="53" customFormat="1" ht="24.75" customHeight="1" thickBot="1">
      <c r="A57" s="48" t="s">
        <v>16</v>
      </c>
      <c r="B57" s="413" t="str">
        <f>IF(B32="","",B32)</f>
        <v/>
      </c>
      <c r="C57" s="579"/>
      <c r="D57" s="605" t="s">
        <v>66</v>
      </c>
      <c r="E57" s="172"/>
      <c r="F57" s="154"/>
      <c r="G57" s="606"/>
      <c r="H57" s="607"/>
      <c r="I57" s="419"/>
      <c r="J57" s="373"/>
      <c r="K57" s="587"/>
      <c r="L57" s="588"/>
      <c r="M57" s="30">
        <v>4</v>
      </c>
      <c r="N57" s="30" t="s">
        <v>116</v>
      </c>
      <c r="O57" s="17"/>
      <c r="P57" s="17"/>
      <c r="Q57" s="17"/>
      <c r="R57" s="40"/>
      <c r="S57" s="40"/>
      <c r="IR57" s="53" t="e">
        <v>#REF!</v>
      </c>
    </row>
    <row r="58" spans="1:252" s="53" customFormat="1" ht="24.75" customHeight="1" thickBot="1">
      <c r="A58" s="17"/>
      <c r="B58" s="580" t="str">
        <f t="shared" si="6"/>
        <v/>
      </c>
      <c r="C58" s="581"/>
      <c r="D58" s="597" t="s">
        <v>91</v>
      </c>
      <c r="E58" s="563"/>
      <c r="F58" s="250"/>
      <c r="G58" s="610"/>
      <c r="H58" s="611"/>
      <c r="I58" s="612"/>
      <c r="J58" s="613"/>
      <c r="K58" s="614"/>
      <c r="L58" s="615"/>
      <c r="M58" s="17"/>
      <c r="N58" s="204" t="s">
        <v>17</v>
      </c>
      <c r="O58" s="205"/>
      <c r="P58" s="206" t="s">
        <v>5</v>
      </c>
      <c r="Q58" s="152"/>
      <c r="R58" s="436" t="s">
        <v>15</v>
      </c>
      <c r="S58" s="437"/>
      <c r="IR58" s="53" t="e">
        <v>#REF!</v>
      </c>
    </row>
    <row r="59" spans="1:252" s="53" customFormat="1" ht="24.75" customHeight="1">
      <c r="A59" s="48" t="s">
        <v>16</v>
      </c>
      <c r="B59" s="413" t="str">
        <f>IF(B33="","",B33)</f>
        <v/>
      </c>
      <c r="C59" s="579"/>
      <c r="D59" s="605" t="s">
        <v>66</v>
      </c>
      <c r="E59" s="172"/>
      <c r="F59" s="154"/>
      <c r="G59" s="606"/>
      <c r="H59" s="607"/>
      <c r="I59" s="419"/>
      <c r="J59" s="373"/>
      <c r="K59" s="587"/>
      <c r="L59" s="588"/>
      <c r="M59" s="30"/>
      <c r="N59" s="438" t="s">
        <v>139</v>
      </c>
      <c r="O59" s="439"/>
      <c r="P59" s="426" t="s">
        <v>85</v>
      </c>
      <c r="Q59" s="427"/>
      <c r="R59" s="428"/>
      <c r="S59" s="429"/>
      <c r="IR59" s="53" t="e">
        <v>#REF!</v>
      </c>
    </row>
    <row r="60" spans="1:252" s="53" customFormat="1" ht="24.75" customHeight="1" thickBot="1">
      <c r="A60" s="48" t="s">
        <v>16</v>
      </c>
      <c r="B60" s="580" t="str">
        <f t="shared" si="6"/>
        <v>和歌山　一郎</v>
      </c>
      <c r="C60" s="581"/>
      <c r="D60" s="625" t="s">
        <v>91</v>
      </c>
      <c r="E60" s="626"/>
      <c r="F60" s="627"/>
      <c r="G60" s="628"/>
      <c r="H60" s="629"/>
      <c r="I60" s="630"/>
      <c r="J60" s="631"/>
      <c r="K60" s="632"/>
      <c r="L60" s="633"/>
      <c r="M60" s="30"/>
      <c r="N60" s="444"/>
      <c r="O60" s="445"/>
      <c r="P60" s="446"/>
      <c r="Q60" s="447"/>
      <c r="R60" s="494"/>
      <c r="S60" s="495"/>
      <c r="IR60" s="53" t="e">
        <v>#REF!</v>
      </c>
    </row>
    <row r="61" spans="1:252" s="53" customFormat="1" ht="24.75" customHeight="1" thickTop="1" thickBot="1">
      <c r="A61" s="17"/>
      <c r="B61" s="469" t="s">
        <v>83</v>
      </c>
      <c r="C61" s="470"/>
      <c r="D61" s="470"/>
      <c r="E61" s="470"/>
      <c r="F61" s="470"/>
      <c r="G61" s="470"/>
      <c r="H61" s="470"/>
      <c r="I61" s="470"/>
      <c r="J61" s="471"/>
      <c r="K61" s="591">
        <f>SUM(K49:L60)</f>
        <v>11300</v>
      </c>
      <c r="L61" s="619"/>
      <c r="M61" s="17"/>
      <c r="N61" s="255"/>
      <c r="O61" s="255"/>
      <c r="P61" s="620"/>
      <c r="Q61" s="620"/>
      <c r="R61" s="620"/>
      <c r="S61" s="620"/>
      <c r="IR61" s="53" t="e">
        <v>#REF!</v>
      </c>
    </row>
    <row r="62" spans="1:252" ht="24.75" customHeight="1">
      <c r="A62" s="17"/>
      <c r="M62" s="17"/>
      <c r="N62" s="472" t="s">
        <v>92</v>
      </c>
      <c r="O62" s="473"/>
      <c r="P62" s="473"/>
      <c r="Q62" s="474"/>
      <c r="R62" s="621">
        <f>+J46+K61+R50+R54+R59</f>
        <v>33200</v>
      </c>
      <c r="S62" s="622"/>
      <c r="T62" s="31"/>
    </row>
    <row r="63" spans="1:252" s="53" customFormat="1" ht="24.75" customHeight="1" thickBot="1">
      <c r="B63" s="56" t="s">
        <v>79</v>
      </c>
      <c r="C63" s="121"/>
      <c r="D63" s="121"/>
      <c r="E63" s="121"/>
      <c r="F63" s="121"/>
      <c r="G63" s="121"/>
      <c r="H63" s="121"/>
      <c r="I63" s="121"/>
      <c r="J63" s="121"/>
      <c r="K63" s="58"/>
      <c r="L63" s="58"/>
      <c r="M63" s="17"/>
      <c r="N63" s="475"/>
      <c r="O63" s="476"/>
      <c r="P63" s="476"/>
      <c r="Q63" s="477"/>
      <c r="R63" s="623"/>
      <c r="S63" s="624"/>
      <c r="IR63" s="53" t="e">
        <v>#REF!</v>
      </c>
    </row>
    <row r="64" spans="1:252" s="32" customFormat="1" ht="17.25" customHeight="1" thickBot="1">
      <c r="A64" s="56"/>
      <c r="B64" s="121"/>
      <c r="C64" s="121"/>
      <c r="D64" s="121"/>
      <c r="E64" s="121"/>
      <c r="F64" s="121"/>
      <c r="G64" s="121"/>
      <c r="H64" s="121"/>
      <c r="I64" s="121"/>
      <c r="J64" s="121"/>
      <c r="K64" s="58"/>
      <c r="L64" s="58"/>
      <c r="M64" s="17"/>
      <c r="N64" s="59"/>
      <c r="O64" s="59"/>
      <c r="P64" s="59"/>
      <c r="Q64" s="59"/>
      <c r="R64" s="60"/>
      <c r="S64" s="60"/>
      <c r="T64" s="31"/>
    </row>
    <row r="65" spans="1:21" ht="29.25" thickBot="1">
      <c r="A65" s="6" t="s">
        <v>140</v>
      </c>
      <c r="B65" s="56" t="str">
        <f>+B1</f>
        <v>令和７年度初任者研修（２年次・３年次研修を含む。）旅費執行状況調査表</v>
      </c>
      <c r="C65" s="56"/>
      <c r="D65" s="56"/>
      <c r="E65" s="56"/>
      <c r="F65" s="56"/>
      <c r="G65" s="56"/>
      <c r="H65" s="56"/>
      <c r="I65" s="56"/>
      <c r="J65" s="32"/>
      <c r="K65" s="32"/>
      <c r="L65" s="100" t="s">
        <v>24</v>
      </c>
      <c r="M65" s="101">
        <f>IF(P1="","",P1)</f>
        <v>2</v>
      </c>
      <c r="N65" s="32" t="s">
        <v>25</v>
      </c>
      <c r="O65" s="142" t="s">
        <v>121</v>
      </c>
      <c r="P65" s="56"/>
      <c r="Q65" s="56"/>
      <c r="R65" s="102"/>
      <c r="S65" s="84" t="s">
        <v>141</v>
      </c>
    </row>
    <row r="66" spans="1:21" ht="9.9499999999999993" customHeight="1">
      <c r="A66" s="10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21" ht="24" customHeight="1" thickBot="1">
      <c r="A67" s="13"/>
      <c r="B67" s="13"/>
      <c r="C67" s="93"/>
      <c r="D67" s="93"/>
      <c r="E67" s="93"/>
      <c r="F67" s="93"/>
      <c r="G67" s="93"/>
      <c r="H67" s="93"/>
      <c r="I67" s="200" t="s">
        <v>43</v>
      </c>
      <c r="J67" s="200"/>
      <c r="K67" s="201">
        <f>IF(J4="","",J4)</f>
        <v>500000</v>
      </c>
      <c r="L67" s="202"/>
      <c r="M67" s="203"/>
      <c r="N67" s="184" t="s">
        <v>44</v>
      </c>
      <c r="O67" s="184"/>
      <c r="P67" s="634" t="str">
        <f>IF(P4="","",P4)</f>
        <v>紀の国高等学校</v>
      </c>
      <c r="Q67" s="634"/>
      <c r="R67" s="634"/>
      <c r="S67" s="634"/>
      <c r="T67" s="61"/>
    </row>
    <row r="68" spans="1:21" ht="29.25" thickBot="1">
      <c r="A68" s="163" t="s">
        <v>1</v>
      </c>
      <c r="B68" s="164"/>
      <c r="C68" s="165"/>
      <c r="D68" s="29" t="s">
        <v>73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U68" s="88"/>
    </row>
    <row r="69" spans="1:21" ht="10.5" customHeight="1" thickBot="1">
      <c r="A69" s="3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4"/>
      <c r="R69" s="17"/>
      <c r="S69" s="17"/>
    </row>
    <row r="70" spans="1:21" ht="21.95" customHeight="1">
      <c r="A70" s="64"/>
      <c r="B70" s="635" t="s">
        <v>13</v>
      </c>
      <c r="C70" s="190" t="s">
        <v>6</v>
      </c>
      <c r="D70" s="191"/>
      <c r="E70" s="153" t="s">
        <v>23</v>
      </c>
      <c r="F70" s="172"/>
      <c r="G70" s="172"/>
      <c r="H70" s="172"/>
      <c r="I70" s="172"/>
      <c r="J70" s="154"/>
      <c r="K70" s="153" t="s">
        <v>142</v>
      </c>
      <c r="L70" s="172"/>
      <c r="M70" s="172"/>
      <c r="N70" s="172"/>
      <c r="O70" s="172"/>
      <c r="P70" s="154"/>
      <c r="Q70" s="195" t="s">
        <v>0</v>
      </c>
      <c r="R70" s="196"/>
      <c r="S70" s="36"/>
    </row>
    <row r="71" spans="1:21" ht="21.95" customHeight="1">
      <c r="A71" s="64"/>
      <c r="B71" s="636"/>
      <c r="C71" s="199" t="s">
        <v>14</v>
      </c>
      <c r="D71" s="175"/>
      <c r="E71" s="173" t="s">
        <v>3</v>
      </c>
      <c r="F71" s="174"/>
      <c r="G71" s="174"/>
      <c r="H71" s="174"/>
      <c r="I71" s="174"/>
      <c r="J71" s="175"/>
      <c r="K71" s="173" t="s">
        <v>85</v>
      </c>
      <c r="L71" s="174"/>
      <c r="M71" s="174"/>
      <c r="N71" s="174"/>
      <c r="O71" s="174"/>
      <c r="P71" s="175"/>
      <c r="Q71" s="197"/>
      <c r="R71" s="198"/>
      <c r="S71" s="36"/>
    </row>
    <row r="72" spans="1:21" ht="21.95" customHeight="1" thickBot="1">
      <c r="A72" s="64"/>
      <c r="B72" s="637"/>
      <c r="C72" s="103" t="s">
        <v>2</v>
      </c>
      <c r="D72" s="104" t="s">
        <v>4</v>
      </c>
      <c r="E72" s="647">
        <v>45867</v>
      </c>
      <c r="F72" s="610"/>
      <c r="G72" s="611"/>
      <c r="H72" s="179" t="s">
        <v>68</v>
      </c>
      <c r="I72" s="180"/>
      <c r="J72" s="181"/>
      <c r="K72" s="176">
        <v>45957</v>
      </c>
      <c r="L72" s="177"/>
      <c r="M72" s="178"/>
      <c r="N72" s="179"/>
      <c r="O72" s="180"/>
      <c r="P72" s="181"/>
      <c r="Q72" s="197"/>
      <c r="R72" s="198"/>
      <c r="S72" s="36"/>
    </row>
    <row r="73" spans="1:21" ht="23.85" customHeight="1" thickBot="1">
      <c r="A73" s="64"/>
      <c r="B73" s="286" t="s">
        <v>143</v>
      </c>
      <c r="C73" s="287"/>
      <c r="D73" s="245"/>
      <c r="E73" s="638">
        <v>5500</v>
      </c>
      <c r="F73" s="639"/>
      <c r="G73" s="639"/>
      <c r="H73" s="639"/>
      <c r="I73" s="639"/>
      <c r="J73" s="640"/>
      <c r="K73" s="641">
        <v>0</v>
      </c>
      <c r="L73" s="642"/>
      <c r="M73" s="642"/>
      <c r="N73" s="642"/>
      <c r="O73" s="642"/>
      <c r="P73" s="643"/>
      <c r="Q73" s="644">
        <f>SUM(E73:P73)</f>
        <v>5500</v>
      </c>
      <c r="R73" s="645"/>
      <c r="S73" s="36"/>
    </row>
    <row r="74" spans="1:21" ht="9.9499999999999993" customHeight="1" thickBot="1">
      <c r="A74" s="64"/>
      <c r="B74" s="105"/>
      <c r="C74" s="105"/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646"/>
      <c r="O74" s="646"/>
      <c r="P74" s="646"/>
      <c r="Q74" s="290"/>
      <c r="R74" s="290"/>
      <c r="S74" s="36"/>
    </row>
    <row r="75" spans="1:21" ht="21.95" customHeight="1">
      <c r="A75" s="64"/>
      <c r="B75" s="635" t="s">
        <v>13</v>
      </c>
      <c r="C75" s="190" t="s">
        <v>6</v>
      </c>
      <c r="D75" s="191"/>
      <c r="E75" s="153" t="s">
        <v>23</v>
      </c>
      <c r="F75" s="172"/>
      <c r="G75" s="172"/>
      <c r="H75" s="172"/>
      <c r="I75" s="172"/>
      <c r="J75" s="154"/>
      <c r="K75" s="153" t="s">
        <v>91</v>
      </c>
      <c r="L75" s="172"/>
      <c r="M75" s="172"/>
      <c r="N75" s="172"/>
      <c r="O75" s="172"/>
      <c r="P75" s="154"/>
      <c r="Q75" s="195" t="s">
        <v>0</v>
      </c>
      <c r="R75" s="196"/>
      <c r="S75" s="36"/>
    </row>
    <row r="76" spans="1:21" ht="21.95" customHeight="1">
      <c r="A76" s="64"/>
      <c r="B76" s="636"/>
      <c r="C76" s="199" t="s">
        <v>14</v>
      </c>
      <c r="D76" s="175"/>
      <c r="E76" s="173" t="s">
        <v>3</v>
      </c>
      <c r="F76" s="174"/>
      <c r="G76" s="174"/>
      <c r="H76" s="174"/>
      <c r="I76" s="174"/>
      <c r="J76" s="175"/>
      <c r="K76" s="173" t="s">
        <v>144</v>
      </c>
      <c r="L76" s="174"/>
      <c r="M76" s="174"/>
      <c r="N76" s="174"/>
      <c r="O76" s="174"/>
      <c r="P76" s="175"/>
      <c r="Q76" s="197"/>
      <c r="R76" s="198"/>
      <c r="S76" s="36"/>
    </row>
    <row r="77" spans="1:21" ht="21.95" customHeight="1" thickBot="1">
      <c r="A77" s="64"/>
      <c r="B77" s="637"/>
      <c r="C77" s="103" t="s">
        <v>2</v>
      </c>
      <c r="D77" s="104" t="s">
        <v>4</v>
      </c>
      <c r="E77" s="176" t="s">
        <v>117</v>
      </c>
      <c r="F77" s="177"/>
      <c r="G77" s="178"/>
      <c r="H77" s="179" t="s">
        <v>68</v>
      </c>
      <c r="I77" s="180"/>
      <c r="J77" s="181"/>
      <c r="K77" s="176" t="s">
        <v>72</v>
      </c>
      <c r="L77" s="177"/>
      <c r="M77" s="178"/>
      <c r="N77" s="179" t="s">
        <v>27</v>
      </c>
      <c r="O77" s="180"/>
      <c r="P77" s="181"/>
      <c r="Q77" s="197"/>
      <c r="R77" s="198"/>
      <c r="S77" s="36"/>
    </row>
    <row r="78" spans="1:21" ht="23.85" customHeight="1" thickBot="1">
      <c r="A78" s="64"/>
      <c r="B78" s="286"/>
      <c r="C78" s="287"/>
      <c r="D78" s="245"/>
      <c r="E78" s="641"/>
      <c r="F78" s="642"/>
      <c r="G78" s="642"/>
      <c r="H78" s="642"/>
      <c r="I78" s="642"/>
      <c r="J78" s="648"/>
      <c r="K78" s="649"/>
      <c r="L78" s="650"/>
      <c r="M78" s="650"/>
      <c r="N78" s="650"/>
      <c r="O78" s="650"/>
      <c r="P78" s="651"/>
      <c r="Q78" s="644">
        <v>0</v>
      </c>
      <c r="R78" s="645"/>
      <c r="S78" s="36"/>
    </row>
    <row r="79" spans="1:21" ht="9.9499999999999993" customHeight="1" thickBot="1">
      <c r="A79" s="64"/>
      <c r="B79" s="105"/>
      <c r="C79" s="105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303"/>
      <c r="O79" s="303"/>
      <c r="P79" s="303"/>
      <c r="Q79" s="285"/>
      <c r="R79" s="285"/>
      <c r="S79" s="36"/>
    </row>
    <row r="80" spans="1:21" ht="21.95" customHeight="1">
      <c r="A80" s="64"/>
      <c r="B80" s="635" t="s">
        <v>13</v>
      </c>
      <c r="C80" s="190" t="s">
        <v>6</v>
      </c>
      <c r="D80" s="191"/>
      <c r="E80" s="153" t="s">
        <v>23</v>
      </c>
      <c r="F80" s="172"/>
      <c r="G80" s="172"/>
      <c r="H80" s="172"/>
      <c r="I80" s="172"/>
      <c r="J80" s="154"/>
      <c r="K80" s="153" t="s">
        <v>91</v>
      </c>
      <c r="L80" s="172"/>
      <c r="M80" s="172"/>
      <c r="N80" s="172"/>
      <c r="O80" s="172"/>
      <c r="P80" s="154"/>
      <c r="Q80" s="195" t="s">
        <v>0</v>
      </c>
      <c r="R80" s="196"/>
      <c r="S80" s="36"/>
    </row>
    <row r="81" spans="1:19" ht="21.95" customHeight="1">
      <c r="A81" s="64"/>
      <c r="B81" s="636"/>
      <c r="C81" s="199" t="s">
        <v>14</v>
      </c>
      <c r="D81" s="175"/>
      <c r="E81" s="173" t="s">
        <v>3</v>
      </c>
      <c r="F81" s="174"/>
      <c r="G81" s="174"/>
      <c r="H81" s="174"/>
      <c r="I81" s="174"/>
      <c r="J81" s="175"/>
      <c r="K81" s="173" t="s">
        <v>144</v>
      </c>
      <c r="L81" s="174"/>
      <c r="M81" s="174"/>
      <c r="N81" s="174"/>
      <c r="O81" s="174"/>
      <c r="P81" s="175"/>
      <c r="Q81" s="197"/>
      <c r="R81" s="198"/>
      <c r="S81" s="36"/>
    </row>
    <row r="82" spans="1:19" ht="21.95" customHeight="1" thickBot="1">
      <c r="A82" s="64"/>
      <c r="B82" s="637"/>
      <c r="C82" s="103" t="s">
        <v>2</v>
      </c>
      <c r="D82" s="104" t="s">
        <v>4</v>
      </c>
      <c r="E82" s="176" t="s">
        <v>117</v>
      </c>
      <c r="F82" s="177"/>
      <c r="G82" s="178"/>
      <c r="H82" s="179" t="s">
        <v>68</v>
      </c>
      <c r="I82" s="180"/>
      <c r="J82" s="181"/>
      <c r="K82" s="176" t="s">
        <v>72</v>
      </c>
      <c r="L82" s="177"/>
      <c r="M82" s="178"/>
      <c r="N82" s="179" t="s">
        <v>27</v>
      </c>
      <c r="O82" s="180"/>
      <c r="P82" s="181"/>
      <c r="Q82" s="197"/>
      <c r="R82" s="198"/>
      <c r="S82" s="36"/>
    </row>
    <row r="83" spans="1:19" ht="23.85" customHeight="1" thickBot="1">
      <c r="A83" s="64"/>
      <c r="B83" s="286"/>
      <c r="C83" s="287"/>
      <c r="D83" s="245"/>
      <c r="E83" s="641"/>
      <c r="F83" s="642"/>
      <c r="G83" s="642"/>
      <c r="H83" s="642"/>
      <c r="I83" s="642"/>
      <c r="J83" s="648"/>
      <c r="K83" s="649"/>
      <c r="L83" s="650"/>
      <c r="M83" s="650"/>
      <c r="N83" s="650"/>
      <c r="O83" s="650"/>
      <c r="P83" s="651"/>
      <c r="Q83" s="644">
        <v>0</v>
      </c>
      <c r="R83" s="645"/>
      <c r="S83" s="36"/>
    </row>
    <row r="84" spans="1:19" ht="9.9499999999999993" customHeight="1" thickBot="1">
      <c r="A84" s="64"/>
      <c r="B84" s="105"/>
      <c r="C84" s="105"/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303"/>
      <c r="O84" s="303"/>
      <c r="P84" s="303"/>
      <c r="Q84" s="285"/>
      <c r="R84" s="285"/>
      <c r="S84" s="36"/>
    </row>
    <row r="85" spans="1:19" ht="21.95" customHeight="1">
      <c r="A85" s="64"/>
      <c r="B85" s="635" t="s">
        <v>13</v>
      </c>
      <c r="C85" s="190" t="s">
        <v>6</v>
      </c>
      <c r="D85" s="191"/>
      <c r="E85" s="153" t="s">
        <v>23</v>
      </c>
      <c r="F85" s="172"/>
      <c r="G85" s="172"/>
      <c r="H85" s="172"/>
      <c r="I85" s="172"/>
      <c r="J85" s="154"/>
      <c r="K85" s="153" t="s">
        <v>91</v>
      </c>
      <c r="L85" s="172"/>
      <c r="M85" s="172"/>
      <c r="N85" s="172"/>
      <c r="O85" s="172"/>
      <c r="P85" s="154"/>
      <c r="Q85" s="195" t="s">
        <v>0</v>
      </c>
      <c r="R85" s="196"/>
      <c r="S85" s="36"/>
    </row>
    <row r="86" spans="1:19" ht="21.95" customHeight="1">
      <c r="A86" s="64"/>
      <c r="B86" s="636"/>
      <c r="C86" s="199" t="s">
        <v>14</v>
      </c>
      <c r="D86" s="175"/>
      <c r="E86" s="173" t="s">
        <v>3</v>
      </c>
      <c r="F86" s="174"/>
      <c r="G86" s="174"/>
      <c r="H86" s="174"/>
      <c r="I86" s="174"/>
      <c r="J86" s="175"/>
      <c r="K86" s="173" t="s">
        <v>144</v>
      </c>
      <c r="L86" s="174"/>
      <c r="M86" s="174"/>
      <c r="N86" s="174"/>
      <c r="O86" s="174"/>
      <c r="P86" s="175"/>
      <c r="Q86" s="197"/>
      <c r="R86" s="198"/>
      <c r="S86" s="36"/>
    </row>
    <row r="87" spans="1:19" ht="21.95" customHeight="1" thickBot="1">
      <c r="A87" s="64"/>
      <c r="B87" s="637"/>
      <c r="C87" s="103" t="s">
        <v>2</v>
      </c>
      <c r="D87" s="104" t="s">
        <v>4</v>
      </c>
      <c r="E87" s="176" t="s">
        <v>117</v>
      </c>
      <c r="F87" s="177"/>
      <c r="G87" s="178"/>
      <c r="H87" s="179" t="s">
        <v>145</v>
      </c>
      <c r="I87" s="180"/>
      <c r="J87" s="181"/>
      <c r="K87" s="176" t="s">
        <v>72</v>
      </c>
      <c r="L87" s="177"/>
      <c r="M87" s="178"/>
      <c r="N87" s="179" t="s">
        <v>27</v>
      </c>
      <c r="O87" s="180"/>
      <c r="P87" s="181"/>
      <c r="Q87" s="197"/>
      <c r="R87" s="198"/>
      <c r="S87" s="36"/>
    </row>
    <row r="88" spans="1:19" ht="23.85" customHeight="1" thickBot="1">
      <c r="A88" s="64"/>
      <c r="B88" s="286"/>
      <c r="C88" s="287"/>
      <c r="D88" s="245"/>
      <c r="E88" s="641"/>
      <c r="F88" s="642"/>
      <c r="G88" s="642"/>
      <c r="H88" s="642"/>
      <c r="I88" s="642"/>
      <c r="J88" s="648"/>
      <c r="K88" s="649"/>
      <c r="L88" s="650"/>
      <c r="M88" s="650"/>
      <c r="N88" s="650"/>
      <c r="O88" s="650"/>
      <c r="P88" s="651"/>
      <c r="Q88" s="644">
        <v>0</v>
      </c>
      <c r="R88" s="645"/>
      <c r="S88" s="36"/>
    </row>
    <row r="89" spans="1:19" ht="9.9499999999999993" customHeight="1" thickBot="1">
      <c r="A89" s="64"/>
      <c r="B89" s="105"/>
      <c r="C89" s="105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303"/>
      <c r="O89" s="303"/>
      <c r="P89" s="303"/>
      <c r="Q89" s="285"/>
      <c r="R89" s="285"/>
      <c r="S89" s="36"/>
    </row>
    <row r="90" spans="1:19" ht="21.95" customHeight="1">
      <c r="A90" s="64"/>
      <c r="B90" s="635" t="s">
        <v>13</v>
      </c>
      <c r="C90" s="190" t="s">
        <v>6</v>
      </c>
      <c r="D90" s="191"/>
      <c r="E90" s="153" t="s">
        <v>23</v>
      </c>
      <c r="F90" s="172"/>
      <c r="G90" s="172"/>
      <c r="H90" s="172"/>
      <c r="I90" s="172"/>
      <c r="J90" s="154"/>
      <c r="K90" s="153" t="s">
        <v>91</v>
      </c>
      <c r="L90" s="172"/>
      <c r="M90" s="172"/>
      <c r="N90" s="172"/>
      <c r="O90" s="172"/>
      <c r="P90" s="154"/>
      <c r="Q90" s="195" t="s">
        <v>0</v>
      </c>
      <c r="R90" s="196"/>
      <c r="S90" s="36"/>
    </row>
    <row r="91" spans="1:19" ht="21.95" customHeight="1">
      <c r="A91" s="64"/>
      <c r="B91" s="636"/>
      <c r="C91" s="199" t="s">
        <v>14</v>
      </c>
      <c r="D91" s="175"/>
      <c r="E91" s="173" t="s">
        <v>3</v>
      </c>
      <c r="F91" s="174"/>
      <c r="G91" s="174"/>
      <c r="H91" s="174"/>
      <c r="I91" s="174"/>
      <c r="J91" s="175"/>
      <c r="K91" s="173" t="s">
        <v>144</v>
      </c>
      <c r="L91" s="174"/>
      <c r="M91" s="174"/>
      <c r="N91" s="174"/>
      <c r="O91" s="174"/>
      <c r="P91" s="175"/>
      <c r="Q91" s="197"/>
      <c r="R91" s="198"/>
      <c r="S91" s="36"/>
    </row>
    <row r="92" spans="1:19" ht="21.95" customHeight="1" thickBot="1">
      <c r="A92" s="64"/>
      <c r="B92" s="637"/>
      <c r="C92" s="103" t="s">
        <v>2</v>
      </c>
      <c r="D92" s="104" t="s">
        <v>4</v>
      </c>
      <c r="E92" s="176" t="s">
        <v>117</v>
      </c>
      <c r="F92" s="177"/>
      <c r="G92" s="178"/>
      <c r="H92" s="179" t="s">
        <v>68</v>
      </c>
      <c r="I92" s="180"/>
      <c r="J92" s="181"/>
      <c r="K92" s="176" t="s">
        <v>72</v>
      </c>
      <c r="L92" s="177"/>
      <c r="M92" s="178"/>
      <c r="N92" s="179" t="s">
        <v>27</v>
      </c>
      <c r="O92" s="180"/>
      <c r="P92" s="181"/>
      <c r="Q92" s="197"/>
      <c r="R92" s="198"/>
      <c r="S92" s="36"/>
    </row>
    <row r="93" spans="1:19" ht="23.85" customHeight="1" thickBot="1">
      <c r="A93" s="64"/>
      <c r="B93" s="286"/>
      <c r="C93" s="287"/>
      <c r="D93" s="245"/>
      <c r="E93" s="641"/>
      <c r="F93" s="642"/>
      <c r="G93" s="642"/>
      <c r="H93" s="642"/>
      <c r="I93" s="642"/>
      <c r="J93" s="648"/>
      <c r="K93" s="649"/>
      <c r="L93" s="650"/>
      <c r="M93" s="650"/>
      <c r="N93" s="650"/>
      <c r="O93" s="650"/>
      <c r="P93" s="651"/>
      <c r="Q93" s="644">
        <v>0</v>
      </c>
      <c r="R93" s="645"/>
      <c r="S93" s="36"/>
    </row>
    <row r="94" spans="1:19" ht="9.9499999999999993" customHeight="1" thickBot="1">
      <c r="A94" s="64"/>
      <c r="B94" s="105"/>
      <c r="C94" s="105"/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303"/>
      <c r="O94" s="303"/>
      <c r="P94" s="303"/>
      <c r="Q94" s="285"/>
      <c r="R94" s="285"/>
      <c r="S94" s="36"/>
    </row>
    <row r="95" spans="1:19" ht="21.95" customHeight="1">
      <c r="A95" s="64"/>
      <c r="B95" s="635" t="s">
        <v>13</v>
      </c>
      <c r="C95" s="190" t="s">
        <v>6</v>
      </c>
      <c r="D95" s="191"/>
      <c r="E95" s="153" t="s">
        <v>23</v>
      </c>
      <c r="F95" s="172"/>
      <c r="G95" s="172"/>
      <c r="H95" s="172"/>
      <c r="I95" s="172"/>
      <c r="J95" s="154"/>
      <c r="K95" s="153" t="s">
        <v>91</v>
      </c>
      <c r="L95" s="172"/>
      <c r="M95" s="172"/>
      <c r="N95" s="172"/>
      <c r="O95" s="172"/>
      <c r="P95" s="154"/>
      <c r="Q95" s="195" t="s">
        <v>0</v>
      </c>
      <c r="R95" s="196"/>
      <c r="S95" s="36"/>
    </row>
    <row r="96" spans="1:19" ht="21.95" customHeight="1">
      <c r="A96" s="64"/>
      <c r="B96" s="636"/>
      <c r="C96" s="199" t="s">
        <v>14</v>
      </c>
      <c r="D96" s="175"/>
      <c r="E96" s="173" t="s">
        <v>3</v>
      </c>
      <c r="F96" s="174"/>
      <c r="G96" s="174"/>
      <c r="H96" s="174"/>
      <c r="I96" s="174"/>
      <c r="J96" s="175"/>
      <c r="K96" s="173" t="s">
        <v>144</v>
      </c>
      <c r="L96" s="174"/>
      <c r="M96" s="174"/>
      <c r="N96" s="174"/>
      <c r="O96" s="174"/>
      <c r="P96" s="175"/>
      <c r="Q96" s="197"/>
      <c r="R96" s="198"/>
      <c r="S96" s="36"/>
    </row>
    <row r="97" spans="1:19" ht="21.95" customHeight="1" thickBot="1">
      <c r="A97" s="64"/>
      <c r="B97" s="637"/>
      <c r="C97" s="103" t="s">
        <v>2</v>
      </c>
      <c r="D97" s="104" t="s">
        <v>4</v>
      </c>
      <c r="E97" s="176" t="s">
        <v>117</v>
      </c>
      <c r="F97" s="177"/>
      <c r="G97" s="178"/>
      <c r="H97" s="179" t="s">
        <v>68</v>
      </c>
      <c r="I97" s="180"/>
      <c r="J97" s="181"/>
      <c r="K97" s="176" t="s">
        <v>72</v>
      </c>
      <c r="L97" s="177"/>
      <c r="M97" s="178"/>
      <c r="N97" s="179" t="s">
        <v>27</v>
      </c>
      <c r="O97" s="180"/>
      <c r="P97" s="181"/>
      <c r="Q97" s="197"/>
      <c r="R97" s="198"/>
      <c r="S97" s="36"/>
    </row>
    <row r="98" spans="1:19" ht="23.85" customHeight="1" thickBot="1">
      <c r="A98" s="64"/>
      <c r="B98" s="286"/>
      <c r="C98" s="287"/>
      <c r="D98" s="245"/>
      <c r="E98" s="641"/>
      <c r="F98" s="642"/>
      <c r="G98" s="642"/>
      <c r="H98" s="642"/>
      <c r="I98" s="642"/>
      <c r="J98" s="648"/>
      <c r="K98" s="649"/>
      <c r="L98" s="650"/>
      <c r="M98" s="650"/>
      <c r="N98" s="650"/>
      <c r="O98" s="650"/>
      <c r="P98" s="651"/>
      <c r="Q98" s="644">
        <v>0</v>
      </c>
      <c r="R98" s="645"/>
      <c r="S98" s="36"/>
    </row>
    <row r="99" spans="1:19" ht="9.9499999999999993" customHeight="1" thickBot="1">
      <c r="A99" s="64"/>
      <c r="B99" s="65"/>
      <c r="C99" s="65"/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301"/>
      <c r="O99" s="301"/>
      <c r="P99" s="301"/>
      <c r="Q99" s="302"/>
      <c r="R99" s="302"/>
      <c r="S99" s="36"/>
    </row>
    <row r="100" spans="1:19" ht="28.5" customHeight="1" thickBot="1">
      <c r="A100" s="64"/>
      <c r="B100" s="65"/>
      <c r="C100" s="65"/>
      <c r="D100" s="65"/>
      <c r="E100" s="66"/>
      <c r="F100" s="66"/>
      <c r="G100" s="66"/>
      <c r="H100" s="66"/>
      <c r="I100" s="66"/>
      <c r="J100" s="66"/>
      <c r="K100" s="66"/>
      <c r="L100" s="207" t="s">
        <v>41</v>
      </c>
      <c r="M100" s="299"/>
      <c r="N100" s="299"/>
      <c r="O100" s="300"/>
      <c r="P100" s="652">
        <f>SUM(Q73:R98)</f>
        <v>5500</v>
      </c>
      <c r="Q100" s="652"/>
      <c r="R100" s="653"/>
      <c r="S100" s="36"/>
    </row>
    <row r="101" spans="1:19" ht="29.25" thickBot="1">
      <c r="A101" s="163" t="s">
        <v>22</v>
      </c>
      <c r="B101" s="164"/>
      <c r="C101" s="165"/>
      <c r="D101" s="29" t="s">
        <v>75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ht="10.5" customHeight="1" thickBot="1">
      <c r="A102" s="30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4"/>
      <c r="R102" s="17"/>
      <c r="S102" s="17"/>
    </row>
    <row r="103" spans="1:19" ht="21.95" customHeight="1">
      <c r="A103" s="64"/>
      <c r="B103" s="656" t="s">
        <v>13</v>
      </c>
      <c r="C103" s="659" t="s">
        <v>6</v>
      </c>
      <c r="D103" s="660"/>
      <c r="E103" s="661" t="s">
        <v>28</v>
      </c>
      <c r="F103" s="662"/>
      <c r="G103" s="662"/>
      <c r="H103" s="662"/>
      <c r="I103" s="662"/>
      <c r="J103" s="663"/>
      <c r="K103" s="661" t="s">
        <v>147</v>
      </c>
      <c r="L103" s="662"/>
      <c r="M103" s="662"/>
      <c r="N103" s="662"/>
      <c r="O103" s="662"/>
      <c r="P103" s="663"/>
      <c r="Q103" s="664" t="s">
        <v>0</v>
      </c>
      <c r="R103" s="665"/>
      <c r="S103" s="36"/>
    </row>
    <row r="104" spans="1:19" ht="21.95" customHeight="1">
      <c r="A104" s="64"/>
      <c r="B104" s="657"/>
      <c r="C104" s="677" t="s">
        <v>14</v>
      </c>
      <c r="D104" s="678"/>
      <c r="E104" s="679" t="s">
        <v>126</v>
      </c>
      <c r="F104" s="680"/>
      <c r="G104" s="680"/>
      <c r="H104" s="680"/>
      <c r="I104" s="680"/>
      <c r="J104" s="678"/>
      <c r="K104" s="679" t="s">
        <v>85</v>
      </c>
      <c r="L104" s="680"/>
      <c r="M104" s="680"/>
      <c r="N104" s="680"/>
      <c r="O104" s="680"/>
      <c r="P104" s="678"/>
      <c r="Q104" s="666"/>
      <c r="R104" s="667"/>
      <c r="S104" s="36"/>
    </row>
    <row r="105" spans="1:19" ht="21.95" customHeight="1" thickBot="1">
      <c r="A105" s="64"/>
      <c r="B105" s="658"/>
      <c r="C105" s="143" t="s">
        <v>2</v>
      </c>
      <c r="D105" s="144" t="s">
        <v>4</v>
      </c>
      <c r="E105" s="176">
        <v>46016</v>
      </c>
      <c r="F105" s="177"/>
      <c r="G105" s="178"/>
      <c r="H105" s="681" t="s">
        <v>127</v>
      </c>
      <c r="I105" s="682"/>
      <c r="J105" s="683"/>
      <c r="K105" s="668">
        <v>45930</v>
      </c>
      <c r="L105" s="669"/>
      <c r="M105" s="670"/>
      <c r="N105" s="179"/>
      <c r="O105" s="180"/>
      <c r="P105" s="181"/>
      <c r="Q105" s="666"/>
      <c r="R105" s="667"/>
      <c r="S105" s="36"/>
    </row>
    <row r="106" spans="1:19" ht="23.85" customHeight="1" thickBot="1">
      <c r="A106" s="64"/>
      <c r="B106" s="286" t="s">
        <v>146</v>
      </c>
      <c r="C106" s="287"/>
      <c r="D106" s="245"/>
      <c r="E106" s="671">
        <v>300</v>
      </c>
      <c r="F106" s="672"/>
      <c r="G106" s="672"/>
      <c r="H106" s="672"/>
      <c r="I106" s="672"/>
      <c r="J106" s="673"/>
      <c r="K106" s="671">
        <v>0</v>
      </c>
      <c r="L106" s="672"/>
      <c r="M106" s="672"/>
      <c r="N106" s="672"/>
      <c r="O106" s="672"/>
      <c r="P106" s="674"/>
      <c r="Q106" s="675">
        <f>SUM(E106:P106)</f>
        <v>300</v>
      </c>
      <c r="R106" s="676"/>
      <c r="S106" s="36"/>
    </row>
    <row r="107" spans="1:19" ht="9.9499999999999993" customHeight="1" thickBot="1">
      <c r="A107" s="67"/>
      <c r="B107" s="684" t="s">
        <v>12</v>
      </c>
      <c r="C107" s="684"/>
      <c r="D107" s="684"/>
      <c r="E107" s="685"/>
      <c r="F107" s="685"/>
      <c r="G107" s="685"/>
      <c r="H107" s="685"/>
      <c r="I107" s="685"/>
      <c r="J107" s="685"/>
      <c r="K107" s="145"/>
      <c r="L107" s="145"/>
      <c r="M107" s="145"/>
      <c r="N107" s="685"/>
      <c r="O107" s="685"/>
      <c r="P107" s="685"/>
      <c r="Q107" s="654"/>
      <c r="R107" s="655"/>
      <c r="S107" s="68"/>
    </row>
    <row r="108" spans="1:19" ht="21.95" customHeight="1">
      <c r="A108" s="64"/>
      <c r="B108" s="656" t="s">
        <v>13</v>
      </c>
      <c r="C108" s="659" t="s">
        <v>6</v>
      </c>
      <c r="D108" s="660"/>
      <c r="E108" s="661" t="s">
        <v>28</v>
      </c>
      <c r="F108" s="662"/>
      <c r="G108" s="662"/>
      <c r="H108" s="662"/>
      <c r="I108" s="662"/>
      <c r="J108" s="663"/>
      <c r="K108" s="661" t="s">
        <v>91</v>
      </c>
      <c r="L108" s="662"/>
      <c r="M108" s="662"/>
      <c r="N108" s="662"/>
      <c r="O108" s="662"/>
      <c r="P108" s="663"/>
      <c r="Q108" s="664" t="s">
        <v>0</v>
      </c>
      <c r="R108" s="665"/>
      <c r="S108" s="36"/>
    </row>
    <row r="109" spans="1:19" ht="21.95" customHeight="1">
      <c r="A109" s="64"/>
      <c r="B109" s="657"/>
      <c r="C109" s="677" t="s">
        <v>14</v>
      </c>
      <c r="D109" s="678"/>
      <c r="E109" s="679" t="s">
        <v>126</v>
      </c>
      <c r="F109" s="680"/>
      <c r="G109" s="680"/>
      <c r="H109" s="680"/>
      <c r="I109" s="680"/>
      <c r="J109" s="678"/>
      <c r="K109" s="679" t="s">
        <v>144</v>
      </c>
      <c r="L109" s="680"/>
      <c r="M109" s="680"/>
      <c r="N109" s="680"/>
      <c r="O109" s="680"/>
      <c r="P109" s="678"/>
      <c r="Q109" s="666"/>
      <c r="R109" s="667"/>
      <c r="S109" s="36"/>
    </row>
    <row r="110" spans="1:19" ht="21.95" customHeight="1" thickBot="1">
      <c r="A110" s="64"/>
      <c r="B110" s="658"/>
      <c r="C110" s="143" t="s">
        <v>2</v>
      </c>
      <c r="D110" s="144" t="s">
        <v>4</v>
      </c>
      <c r="E110" s="176">
        <v>46016</v>
      </c>
      <c r="F110" s="177"/>
      <c r="G110" s="178"/>
      <c r="H110" s="681" t="s">
        <v>127</v>
      </c>
      <c r="I110" s="682"/>
      <c r="J110" s="683"/>
      <c r="K110" s="668" t="s">
        <v>72</v>
      </c>
      <c r="L110" s="669"/>
      <c r="M110" s="670"/>
      <c r="N110" s="681" t="s">
        <v>27</v>
      </c>
      <c r="O110" s="682"/>
      <c r="P110" s="683"/>
      <c r="Q110" s="666"/>
      <c r="R110" s="667"/>
      <c r="S110" s="36"/>
    </row>
    <row r="111" spans="1:19" ht="23.85" customHeight="1" thickBot="1">
      <c r="A111" s="64"/>
      <c r="B111" s="286"/>
      <c r="C111" s="287"/>
      <c r="D111" s="245"/>
      <c r="E111" s="671"/>
      <c r="F111" s="672"/>
      <c r="G111" s="672"/>
      <c r="H111" s="672"/>
      <c r="I111" s="672"/>
      <c r="J111" s="673"/>
      <c r="K111" s="686"/>
      <c r="L111" s="687"/>
      <c r="M111" s="687"/>
      <c r="N111" s="687"/>
      <c r="O111" s="687"/>
      <c r="P111" s="688"/>
      <c r="Q111" s="675">
        <v>0</v>
      </c>
      <c r="R111" s="676"/>
      <c r="S111" s="36"/>
    </row>
    <row r="112" spans="1:19" ht="9.9499999999999993" customHeight="1" thickBot="1">
      <c r="A112" s="67"/>
      <c r="B112" s="306" t="s">
        <v>12</v>
      </c>
      <c r="C112" s="306"/>
      <c r="D112" s="306"/>
      <c r="E112" s="307"/>
      <c r="F112" s="307"/>
      <c r="G112" s="307"/>
      <c r="H112" s="307"/>
      <c r="I112" s="307"/>
      <c r="J112" s="307"/>
      <c r="K112" s="125"/>
      <c r="L112" s="125"/>
      <c r="M112" s="125"/>
      <c r="N112" s="307"/>
      <c r="O112" s="307"/>
      <c r="P112" s="307"/>
      <c r="Q112" s="308"/>
      <c r="R112" s="309"/>
      <c r="S112" s="68"/>
    </row>
    <row r="113" spans="1:19" ht="21.95" customHeight="1">
      <c r="A113" s="64"/>
      <c r="B113" s="656" t="s">
        <v>13</v>
      </c>
      <c r="C113" s="659" t="s">
        <v>6</v>
      </c>
      <c r="D113" s="660"/>
      <c r="E113" s="661" t="s">
        <v>28</v>
      </c>
      <c r="F113" s="662"/>
      <c r="G113" s="662"/>
      <c r="H113" s="662"/>
      <c r="I113" s="662"/>
      <c r="J113" s="663"/>
      <c r="K113" s="661" t="s">
        <v>91</v>
      </c>
      <c r="L113" s="662"/>
      <c r="M113" s="662"/>
      <c r="N113" s="662"/>
      <c r="O113" s="662"/>
      <c r="P113" s="663"/>
      <c r="Q113" s="664" t="s">
        <v>0</v>
      </c>
      <c r="R113" s="665"/>
      <c r="S113" s="36"/>
    </row>
    <row r="114" spans="1:19" ht="21.95" customHeight="1">
      <c r="A114" s="64"/>
      <c r="B114" s="657"/>
      <c r="C114" s="677" t="s">
        <v>14</v>
      </c>
      <c r="D114" s="678"/>
      <c r="E114" s="679" t="s">
        <v>126</v>
      </c>
      <c r="F114" s="680"/>
      <c r="G114" s="680"/>
      <c r="H114" s="680"/>
      <c r="I114" s="680"/>
      <c r="J114" s="678"/>
      <c r="K114" s="679" t="s">
        <v>144</v>
      </c>
      <c r="L114" s="680"/>
      <c r="M114" s="680"/>
      <c r="N114" s="680"/>
      <c r="O114" s="680"/>
      <c r="P114" s="678"/>
      <c r="Q114" s="666"/>
      <c r="R114" s="667"/>
      <c r="S114" s="36"/>
    </row>
    <row r="115" spans="1:19" ht="21.95" customHeight="1" thickBot="1">
      <c r="A115" s="64"/>
      <c r="B115" s="658"/>
      <c r="C115" s="143" t="s">
        <v>2</v>
      </c>
      <c r="D115" s="144" t="s">
        <v>4</v>
      </c>
      <c r="E115" s="176">
        <v>46016</v>
      </c>
      <c r="F115" s="177"/>
      <c r="G115" s="178"/>
      <c r="H115" s="681" t="s">
        <v>127</v>
      </c>
      <c r="I115" s="682"/>
      <c r="J115" s="683"/>
      <c r="K115" s="668" t="s">
        <v>72</v>
      </c>
      <c r="L115" s="669"/>
      <c r="M115" s="670"/>
      <c r="N115" s="681" t="s">
        <v>27</v>
      </c>
      <c r="O115" s="682"/>
      <c r="P115" s="683"/>
      <c r="Q115" s="666"/>
      <c r="R115" s="667"/>
      <c r="S115" s="36"/>
    </row>
    <row r="116" spans="1:19" ht="23.85" customHeight="1" thickBot="1">
      <c r="A116" s="64"/>
      <c r="B116" s="286"/>
      <c r="C116" s="287"/>
      <c r="D116" s="245"/>
      <c r="E116" s="671"/>
      <c r="F116" s="672"/>
      <c r="G116" s="672"/>
      <c r="H116" s="672"/>
      <c r="I116" s="672"/>
      <c r="J116" s="673"/>
      <c r="K116" s="686"/>
      <c r="L116" s="687"/>
      <c r="M116" s="687"/>
      <c r="N116" s="687"/>
      <c r="O116" s="687"/>
      <c r="P116" s="688"/>
      <c r="Q116" s="675">
        <v>0</v>
      </c>
      <c r="R116" s="676"/>
      <c r="S116" s="36"/>
    </row>
    <row r="117" spans="1:19" ht="9.9499999999999993" customHeight="1" thickBot="1">
      <c r="A117" s="67"/>
      <c r="B117" s="306" t="s">
        <v>12</v>
      </c>
      <c r="C117" s="306"/>
      <c r="D117" s="306"/>
      <c r="E117" s="307"/>
      <c r="F117" s="307"/>
      <c r="G117" s="307"/>
      <c r="H117" s="307"/>
      <c r="I117" s="307"/>
      <c r="J117" s="307"/>
      <c r="K117" s="125"/>
      <c r="L117" s="125"/>
      <c r="M117" s="125"/>
      <c r="N117" s="307"/>
      <c r="O117" s="307"/>
      <c r="P117" s="307"/>
      <c r="Q117" s="308"/>
      <c r="R117" s="309"/>
      <c r="S117" s="68"/>
    </row>
    <row r="118" spans="1:19" ht="21.95" customHeight="1">
      <c r="A118" s="64"/>
      <c r="B118" s="656" t="s">
        <v>13</v>
      </c>
      <c r="C118" s="659" t="s">
        <v>6</v>
      </c>
      <c r="D118" s="660"/>
      <c r="E118" s="661" t="s">
        <v>28</v>
      </c>
      <c r="F118" s="662"/>
      <c r="G118" s="662"/>
      <c r="H118" s="662"/>
      <c r="I118" s="662"/>
      <c r="J118" s="663"/>
      <c r="K118" s="661" t="s">
        <v>91</v>
      </c>
      <c r="L118" s="662"/>
      <c r="M118" s="662"/>
      <c r="N118" s="662"/>
      <c r="O118" s="662"/>
      <c r="P118" s="663"/>
      <c r="Q118" s="664" t="s">
        <v>0</v>
      </c>
      <c r="R118" s="665"/>
      <c r="S118" s="36"/>
    </row>
    <row r="119" spans="1:19" ht="21.95" customHeight="1">
      <c r="A119" s="64"/>
      <c r="B119" s="657"/>
      <c r="C119" s="677" t="s">
        <v>14</v>
      </c>
      <c r="D119" s="678"/>
      <c r="E119" s="679" t="s">
        <v>126</v>
      </c>
      <c r="F119" s="680"/>
      <c r="G119" s="680"/>
      <c r="H119" s="680"/>
      <c r="I119" s="680"/>
      <c r="J119" s="678"/>
      <c r="K119" s="679" t="s">
        <v>144</v>
      </c>
      <c r="L119" s="680"/>
      <c r="M119" s="680"/>
      <c r="N119" s="680"/>
      <c r="O119" s="680"/>
      <c r="P119" s="678"/>
      <c r="Q119" s="666"/>
      <c r="R119" s="667"/>
      <c r="S119" s="36"/>
    </row>
    <row r="120" spans="1:19" ht="21.95" customHeight="1" thickBot="1">
      <c r="A120" s="64"/>
      <c r="B120" s="658"/>
      <c r="C120" s="143" t="s">
        <v>2</v>
      </c>
      <c r="D120" s="144" t="s">
        <v>4</v>
      </c>
      <c r="E120" s="176">
        <v>46016</v>
      </c>
      <c r="F120" s="177"/>
      <c r="G120" s="178"/>
      <c r="H120" s="681" t="s">
        <v>127</v>
      </c>
      <c r="I120" s="682"/>
      <c r="J120" s="683"/>
      <c r="K120" s="668" t="s">
        <v>72</v>
      </c>
      <c r="L120" s="669"/>
      <c r="M120" s="670"/>
      <c r="N120" s="681" t="s">
        <v>27</v>
      </c>
      <c r="O120" s="682"/>
      <c r="P120" s="683"/>
      <c r="Q120" s="666"/>
      <c r="R120" s="667"/>
      <c r="S120" s="36"/>
    </row>
    <row r="121" spans="1:19" ht="23.85" customHeight="1" thickBot="1">
      <c r="A121" s="64"/>
      <c r="B121" s="286"/>
      <c r="C121" s="287"/>
      <c r="D121" s="245"/>
      <c r="E121" s="671"/>
      <c r="F121" s="672"/>
      <c r="G121" s="672"/>
      <c r="H121" s="672"/>
      <c r="I121" s="672"/>
      <c r="J121" s="673"/>
      <c r="K121" s="686"/>
      <c r="L121" s="687"/>
      <c r="M121" s="687"/>
      <c r="N121" s="687"/>
      <c r="O121" s="687"/>
      <c r="P121" s="688"/>
      <c r="Q121" s="675">
        <v>0</v>
      </c>
      <c r="R121" s="676"/>
      <c r="S121" s="36"/>
    </row>
    <row r="122" spans="1:19" ht="9.9499999999999993" customHeight="1" thickBot="1">
      <c r="A122" s="67"/>
      <c r="B122" s="306" t="s">
        <v>12</v>
      </c>
      <c r="C122" s="306"/>
      <c r="D122" s="306"/>
      <c r="E122" s="307"/>
      <c r="F122" s="307"/>
      <c r="G122" s="307"/>
      <c r="H122" s="307"/>
      <c r="I122" s="307"/>
      <c r="J122" s="307"/>
      <c r="K122" s="125"/>
      <c r="L122" s="125"/>
      <c r="M122" s="125"/>
      <c r="N122" s="307"/>
      <c r="O122" s="307"/>
      <c r="P122" s="307"/>
      <c r="Q122" s="308"/>
      <c r="R122" s="309"/>
      <c r="S122" s="68"/>
    </row>
    <row r="123" spans="1:19" ht="21.95" customHeight="1">
      <c r="A123" s="64"/>
      <c r="B123" s="656" t="s">
        <v>13</v>
      </c>
      <c r="C123" s="659" t="s">
        <v>6</v>
      </c>
      <c r="D123" s="660"/>
      <c r="E123" s="661" t="s">
        <v>28</v>
      </c>
      <c r="F123" s="662"/>
      <c r="G123" s="662"/>
      <c r="H123" s="662"/>
      <c r="I123" s="662"/>
      <c r="J123" s="663"/>
      <c r="K123" s="661" t="s">
        <v>91</v>
      </c>
      <c r="L123" s="662"/>
      <c r="M123" s="662"/>
      <c r="N123" s="662"/>
      <c r="O123" s="662"/>
      <c r="P123" s="663"/>
      <c r="Q123" s="664" t="s">
        <v>0</v>
      </c>
      <c r="R123" s="665"/>
      <c r="S123" s="36"/>
    </row>
    <row r="124" spans="1:19" ht="21.95" customHeight="1">
      <c r="A124" s="64"/>
      <c r="B124" s="689"/>
      <c r="C124" s="677" t="s">
        <v>14</v>
      </c>
      <c r="D124" s="678"/>
      <c r="E124" s="679" t="s">
        <v>126</v>
      </c>
      <c r="F124" s="680"/>
      <c r="G124" s="680"/>
      <c r="H124" s="680"/>
      <c r="I124" s="680"/>
      <c r="J124" s="678"/>
      <c r="K124" s="679" t="s">
        <v>144</v>
      </c>
      <c r="L124" s="680"/>
      <c r="M124" s="680"/>
      <c r="N124" s="680"/>
      <c r="O124" s="680"/>
      <c r="P124" s="678"/>
      <c r="Q124" s="666"/>
      <c r="R124" s="667"/>
      <c r="S124" s="36"/>
    </row>
    <row r="125" spans="1:19" ht="21.95" customHeight="1" thickBot="1">
      <c r="A125" s="64"/>
      <c r="B125" s="690"/>
      <c r="C125" s="143" t="s">
        <v>2</v>
      </c>
      <c r="D125" s="144" t="s">
        <v>4</v>
      </c>
      <c r="E125" s="176">
        <v>46016</v>
      </c>
      <c r="F125" s="177"/>
      <c r="G125" s="178"/>
      <c r="H125" s="681" t="s">
        <v>127</v>
      </c>
      <c r="I125" s="682"/>
      <c r="J125" s="683"/>
      <c r="K125" s="668" t="s">
        <v>72</v>
      </c>
      <c r="L125" s="669"/>
      <c r="M125" s="670"/>
      <c r="N125" s="681" t="s">
        <v>27</v>
      </c>
      <c r="O125" s="682"/>
      <c r="P125" s="683"/>
      <c r="Q125" s="666"/>
      <c r="R125" s="667"/>
      <c r="S125" s="36"/>
    </row>
    <row r="126" spans="1:19" ht="23.85" customHeight="1" thickBot="1">
      <c r="A126" s="64"/>
      <c r="B126" s="286"/>
      <c r="C126" s="287"/>
      <c r="D126" s="245"/>
      <c r="E126" s="671"/>
      <c r="F126" s="672"/>
      <c r="G126" s="672"/>
      <c r="H126" s="672"/>
      <c r="I126" s="672"/>
      <c r="J126" s="673"/>
      <c r="K126" s="686"/>
      <c r="L126" s="687"/>
      <c r="M126" s="687"/>
      <c r="N126" s="687"/>
      <c r="O126" s="687"/>
      <c r="P126" s="688"/>
      <c r="Q126" s="675">
        <v>0</v>
      </c>
      <c r="R126" s="676"/>
      <c r="S126" s="36"/>
    </row>
    <row r="127" spans="1:19" ht="9.9499999999999993" customHeight="1" thickBot="1">
      <c r="A127" s="67"/>
      <c r="B127" s="306" t="s">
        <v>12</v>
      </c>
      <c r="C127" s="306"/>
      <c r="D127" s="306"/>
      <c r="E127" s="307"/>
      <c r="F127" s="307"/>
      <c r="G127" s="307"/>
      <c r="H127" s="307"/>
      <c r="I127" s="307"/>
      <c r="J127" s="307"/>
      <c r="K127" s="125"/>
      <c r="L127" s="125"/>
      <c r="M127" s="125"/>
      <c r="N127" s="307"/>
      <c r="O127" s="307"/>
      <c r="P127" s="307"/>
      <c r="Q127" s="308"/>
      <c r="R127" s="309"/>
      <c r="S127" s="68"/>
    </row>
    <row r="128" spans="1:19" ht="21.95" customHeight="1">
      <c r="A128" s="64"/>
      <c r="B128" s="656" t="s">
        <v>13</v>
      </c>
      <c r="C128" s="659" t="s">
        <v>6</v>
      </c>
      <c r="D128" s="660"/>
      <c r="E128" s="661" t="s">
        <v>28</v>
      </c>
      <c r="F128" s="662"/>
      <c r="G128" s="662"/>
      <c r="H128" s="662"/>
      <c r="I128" s="662"/>
      <c r="J128" s="663"/>
      <c r="K128" s="661" t="s">
        <v>91</v>
      </c>
      <c r="L128" s="662"/>
      <c r="M128" s="662"/>
      <c r="N128" s="662"/>
      <c r="O128" s="662"/>
      <c r="P128" s="663"/>
      <c r="Q128" s="664" t="s">
        <v>0</v>
      </c>
      <c r="R128" s="665"/>
      <c r="S128" s="36"/>
    </row>
    <row r="129" spans="1:20" ht="21.95" customHeight="1">
      <c r="A129" s="64"/>
      <c r="B129" s="657"/>
      <c r="C129" s="677" t="s">
        <v>14</v>
      </c>
      <c r="D129" s="678"/>
      <c r="E129" s="679" t="s">
        <v>126</v>
      </c>
      <c r="F129" s="680"/>
      <c r="G129" s="680"/>
      <c r="H129" s="680"/>
      <c r="I129" s="680"/>
      <c r="J129" s="678"/>
      <c r="K129" s="679" t="s">
        <v>144</v>
      </c>
      <c r="L129" s="680"/>
      <c r="M129" s="680"/>
      <c r="N129" s="680"/>
      <c r="O129" s="680"/>
      <c r="P129" s="678"/>
      <c r="Q129" s="666"/>
      <c r="R129" s="667"/>
      <c r="S129" s="36"/>
    </row>
    <row r="130" spans="1:20" ht="21.95" customHeight="1" thickBot="1">
      <c r="A130" s="64"/>
      <c r="B130" s="658"/>
      <c r="C130" s="143" t="s">
        <v>2</v>
      </c>
      <c r="D130" s="144" t="s">
        <v>4</v>
      </c>
      <c r="E130" s="176">
        <v>46016</v>
      </c>
      <c r="F130" s="177"/>
      <c r="G130" s="178"/>
      <c r="H130" s="681" t="s">
        <v>127</v>
      </c>
      <c r="I130" s="682"/>
      <c r="J130" s="683"/>
      <c r="K130" s="668" t="s">
        <v>72</v>
      </c>
      <c r="L130" s="669"/>
      <c r="M130" s="670"/>
      <c r="N130" s="681" t="s">
        <v>27</v>
      </c>
      <c r="O130" s="682"/>
      <c r="P130" s="683"/>
      <c r="Q130" s="666"/>
      <c r="R130" s="667"/>
      <c r="S130" s="36"/>
    </row>
    <row r="131" spans="1:20" ht="23.85" customHeight="1" thickBot="1">
      <c r="A131" s="64"/>
      <c r="B131" s="286"/>
      <c r="C131" s="287"/>
      <c r="D131" s="245"/>
      <c r="E131" s="671"/>
      <c r="F131" s="672"/>
      <c r="G131" s="672"/>
      <c r="H131" s="672"/>
      <c r="I131" s="672"/>
      <c r="J131" s="673"/>
      <c r="K131" s="686"/>
      <c r="L131" s="687"/>
      <c r="M131" s="687"/>
      <c r="N131" s="687"/>
      <c r="O131" s="687"/>
      <c r="P131" s="688"/>
      <c r="Q131" s="675">
        <v>0</v>
      </c>
      <c r="R131" s="676"/>
      <c r="S131" s="36"/>
    </row>
    <row r="132" spans="1:20" ht="9.9499999999999993" customHeight="1" thickBot="1">
      <c r="A132" s="67"/>
      <c r="B132" s="306" t="s">
        <v>12</v>
      </c>
      <c r="C132" s="306"/>
      <c r="D132" s="306"/>
      <c r="E132" s="307"/>
      <c r="F132" s="307"/>
      <c r="G132" s="307"/>
      <c r="H132" s="307"/>
      <c r="I132" s="307"/>
      <c r="J132" s="307"/>
      <c r="K132" s="125"/>
      <c r="L132" s="125"/>
      <c r="M132" s="125"/>
      <c r="N132" s="307"/>
      <c r="O132" s="307"/>
      <c r="P132" s="307"/>
      <c r="Q132" s="308"/>
      <c r="R132" s="309"/>
      <c r="S132" s="68"/>
    </row>
    <row r="133" spans="1:20" ht="28.5" customHeight="1" thickBot="1">
      <c r="A133" s="64"/>
      <c r="B133" s="70"/>
      <c r="C133" s="94"/>
      <c r="D133" s="72"/>
      <c r="E133" s="72"/>
      <c r="F133" s="72"/>
      <c r="G133" s="72"/>
      <c r="H133" s="72"/>
      <c r="I133" s="72"/>
      <c r="J133" s="72"/>
      <c r="K133" s="72"/>
      <c r="L133" s="207" t="s">
        <v>37</v>
      </c>
      <c r="M133" s="208"/>
      <c r="N133" s="208"/>
      <c r="O133" s="209"/>
      <c r="P133" s="652">
        <f>SUM(Q106:R131)</f>
        <v>300</v>
      </c>
      <c r="Q133" s="652"/>
      <c r="R133" s="653"/>
      <c r="S133" s="36"/>
    </row>
    <row r="134" spans="1:20" ht="24.75" customHeight="1">
      <c r="A134" s="64"/>
      <c r="B134" s="107" t="s">
        <v>78</v>
      </c>
      <c r="C134" s="94"/>
      <c r="D134" s="72"/>
      <c r="E134" s="72"/>
      <c r="F134" s="72"/>
      <c r="G134" s="72"/>
      <c r="H134" s="72"/>
      <c r="I134" s="72"/>
      <c r="J134" s="72"/>
      <c r="K134" s="72"/>
      <c r="L134" s="66"/>
      <c r="M134" s="66"/>
      <c r="N134" s="73"/>
      <c r="O134" s="73"/>
      <c r="P134" s="73"/>
      <c r="Q134" s="58"/>
      <c r="R134" s="58"/>
      <c r="S134" s="36"/>
    </row>
    <row r="135" spans="1:20" ht="24.95" customHeight="1">
      <c r="B135" s="94" t="s">
        <v>69</v>
      </c>
    </row>
    <row r="136" spans="1:20" ht="24.95" customHeight="1">
      <c r="B136" s="94" t="s">
        <v>97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5"/>
      <c r="P136" s="75"/>
      <c r="Q136" s="76"/>
      <c r="R136" s="88"/>
      <c r="S136" s="88"/>
      <c r="T136" s="88"/>
    </row>
    <row r="137" spans="1:20" ht="24.95" customHeight="1">
      <c r="B137" s="94" t="s">
        <v>98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5"/>
      <c r="P137" s="75"/>
      <c r="Q137" s="76"/>
      <c r="R137" s="88"/>
      <c r="S137" s="88"/>
      <c r="T137" s="88"/>
    </row>
    <row r="138" spans="1:20" ht="24.95" customHeight="1">
      <c r="B138" s="94" t="s">
        <v>99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5"/>
      <c r="P138" s="75"/>
      <c r="Q138" s="76"/>
      <c r="R138" s="88"/>
      <c r="S138" s="88"/>
      <c r="T138" s="88"/>
    </row>
    <row r="139" spans="1:20" ht="24.95" customHeight="1">
      <c r="B139" s="108" t="s">
        <v>70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5"/>
      <c r="Q139" s="76"/>
      <c r="R139" s="88"/>
      <c r="S139" s="88"/>
      <c r="T139" s="88"/>
    </row>
    <row r="140" spans="1:20" ht="24.95" customHeight="1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5"/>
      <c r="Q140" s="76"/>
      <c r="R140" s="88"/>
      <c r="S140" s="88"/>
      <c r="T140" s="88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C129:D129"/>
    <mergeCell ref="E129:J129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C119:D119"/>
    <mergeCell ref="E119:J119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C109:D109"/>
    <mergeCell ref="E109:J109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Q93:R93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B59:C60"/>
    <mergeCell ref="D59:F59"/>
    <mergeCell ref="G59:H59"/>
    <mergeCell ref="I59:J59"/>
    <mergeCell ref="K59:L59"/>
    <mergeCell ref="N59:O59"/>
    <mergeCell ref="P59:Q59"/>
    <mergeCell ref="B55:C56"/>
    <mergeCell ref="D55:F55"/>
    <mergeCell ref="G55:H55"/>
    <mergeCell ref="I55:J55"/>
    <mergeCell ref="K55:L55"/>
    <mergeCell ref="N55:O55"/>
    <mergeCell ref="N58:O58"/>
    <mergeCell ref="P58:Q58"/>
    <mergeCell ref="R58:S58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K54:L54"/>
    <mergeCell ref="N54:O54"/>
    <mergeCell ref="P54:Q54"/>
    <mergeCell ref="R54:S54"/>
    <mergeCell ref="P55:Q55"/>
    <mergeCell ref="R55:S55"/>
    <mergeCell ref="D56:F56"/>
    <mergeCell ref="G56:H56"/>
    <mergeCell ref="I56:J56"/>
    <mergeCell ref="K56:L56"/>
    <mergeCell ref="K50:L50"/>
    <mergeCell ref="N50:O50"/>
    <mergeCell ref="P50:Q50"/>
    <mergeCell ref="R50:S50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53:Q53"/>
    <mergeCell ref="R53:S53"/>
    <mergeCell ref="D54:F54"/>
    <mergeCell ref="G54:H54"/>
    <mergeCell ref="I54:J54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P49:Q49"/>
    <mergeCell ref="R49:S49"/>
    <mergeCell ref="D50:F50"/>
    <mergeCell ref="G50:H50"/>
    <mergeCell ref="I50:J50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R24:S24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A20:C20"/>
    <mergeCell ref="B24:B27"/>
    <mergeCell ref="D24:E24"/>
    <mergeCell ref="F24:G24"/>
    <mergeCell ref="H24:I24"/>
    <mergeCell ref="J24:K24"/>
    <mergeCell ref="L24:M24"/>
    <mergeCell ref="N24:O24"/>
    <mergeCell ref="P24:Q24"/>
    <mergeCell ref="D26:E26"/>
    <mergeCell ref="F26:G26"/>
    <mergeCell ref="H26:I26"/>
    <mergeCell ref="J26:K26"/>
    <mergeCell ref="L26:M26"/>
    <mergeCell ref="N26:O26"/>
    <mergeCell ref="P26:Q26"/>
    <mergeCell ref="B17:E17"/>
    <mergeCell ref="F17:G17"/>
    <mergeCell ref="H17:I17"/>
    <mergeCell ref="J17:K17"/>
    <mergeCell ref="L17:M17"/>
    <mergeCell ref="B14:E16"/>
    <mergeCell ref="N17:O17"/>
    <mergeCell ref="P17:Q17"/>
    <mergeCell ref="R17:S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F14:G14"/>
    <mergeCell ref="H14:I16"/>
    <mergeCell ref="J14:K14"/>
    <mergeCell ref="L14:M14"/>
    <mergeCell ref="N14:O14"/>
    <mergeCell ref="P14:Q16"/>
    <mergeCell ref="F16:G16"/>
    <mergeCell ref="J16:K16"/>
    <mergeCell ref="L16:M16"/>
    <mergeCell ref="N16:O16"/>
    <mergeCell ref="R16:S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AE75AAAC-FFCA-4398-9450-1B154AB52F66}">
      <formula1>$V$40:$V$42</formula1>
    </dataValidation>
    <dataValidation type="list" allowBlank="1" showInputMessage="1" sqref="O40:O45" xr:uid="{9F5A6D49-8140-4BC9-B4AC-45B03CDAF785}">
      <formula1>$T$40:$T$42</formula1>
    </dataValidation>
    <dataValidation type="list" allowBlank="1" showInputMessage="1" showErrorMessage="1" sqref="P1" xr:uid="{53C8F8E0-E93D-4463-B092-76AB986BA7A9}">
      <formula1>$T$1:$T$4</formula1>
    </dataValidation>
    <dataValidation imeMode="disabled" allowBlank="1" showInputMessage="1" showErrorMessage="1" sqref="B55 K67 B49 B57 B51 B53 B59" xr:uid="{7A11F16C-FA43-4105-A2E2-E7499C6E7F23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A2" sqref="A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2024-03-07T02:28:23Z</cp:lastPrinted>
  <dcterms:created xsi:type="dcterms:W3CDTF">2006-04-03T01:26:09Z</dcterms:created>
  <dcterms:modified xsi:type="dcterms:W3CDTF">2025-03-11T10:35:08Z</dcterms:modified>
</cp:coreProperties>
</file>