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Administration_section\■初任者研修旅費に関すること\R07初任研\R07【取扱・様式】\【県立】\"/>
    </mc:Choice>
  </mc:AlternateContent>
  <xr:revisionPtr revIDLastSave="0" documentId="13_ncr:1_{E16B4365-39C7-4DD2-B7C8-BCF52B9009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" sheetId="8" r:id="rId1"/>
    <sheet name="記入例" sheetId="9" r:id="rId2"/>
    <sheet name="データ" sheetId="7" r:id="rId3"/>
  </sheets>
  <definedNames>
    <definedName name="_xlnm.Print_Area" localSheetId="1">記入例!$A$1:$S$139</definedName>
    <definedName name="_xlnm.Print_Area" localSheetId="0">調査表!$A$1:$S$139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3" i="9" l="1"/>
  <c r="Q106" i="9"/>
  <c r="Q73" i="9"/>
  <c r="P100" i="9" s="1"/>
  <c r="P67" i="9"/>
  <c r="K67" i="9"/>
  <c r="M65" i="9"/>
  <c r="B65" i="9"/>
  <c r="K61" i="9"/>
  <c r="B59" i="9"/>
  <c r="B58" i="9"/>
  <c r="B57" i="9"/>
  <c r="B55" i="9"/>
  <c r="B53" i="9"/>
  <c r="B51" i="9"/>
  <c r="B50" i="9"/>
  <c r="B49" i="9"/>
  <c r="B60" i="9" s="1"/>
  <c r="R46" i="9"/>
  <c r="H46" i="9"/>
  <c r="F46" i="9"/>
  <c r="D46" i="9"/>
  <c r="M45" i="9"/>
  <c r="J45" i="9"/>
  <c r="B45" i="9"/>
  <c r="B56" i="9" s="1"/>
  <c r="M44" i="9"/>
  <c r="J44" i="9"/>
  <c r="B44" i="9"/>
  <c r="M43" i="9"/>
  <c r="J43" i="9"/>
  <c r="B43" i="9"/>
  <c r="B54" i="9" s="1"/>
  <c r="M42" i="9"/>
  <c r="J42" i="9"/>
  <c r="B42" i="9"/>
  <c r="M41" i="9"/>
  <c r="J41" i="9"/>
  <c r="B41" i="9"/>
  <c r="B52" i="9" s="1"/>
  <c r="M40" i="9"/>
  <c r="J40" i="9"/>
  <c r="B40" i="9"/>
  <c r="R34" i="9"/>
  <c r="L34" i="9"/>
  <c r="J34" i="9"/>
  <c r="H34" i="9"/>
  <c r="F34" i="9"/>
  <c r="J46" i="9" s="1"/>
  <c r="R62" i="9" s="1"/>
  <c r="N17" i="9"/>
  <c r="P17" i="9" s="1"/>
  <c r="N16" i="9"/>
  <c r="N15" i="9"/>
  <c r="N14" i="9"/>
  <c r="P14" i="9" s="1"/>
  <c r="P67" i="8" l="1"/>
  <c r="K67" i="8"/>
  <c r="M65" i="8"/>
  <c r="B59" i="8"/>
  <c r="B58" i="8"/>
  <c r="B57" i="8"/>
  <c r="B55" i="8"/>
  <c r="B53" i="8"/>
  <c r="B51" i="8"/>
  <c r="B50" i="8"/>
  <c r="B49" i="8"/>
  <c r="B60" i="8" s="1"/>
  <c r="B45" i="8"/>
  <c r="B56" i="8" s="1"/>
  <c r="B44" i="8"/>
  <c r="B43" i="8"/>
  <c r="B54" i="8" s="1"/>
  <c r="B42" i="8"/>
  <c r="B41" i="8"/>
  <c r="B52" i="8" s="1"/>
  <c r="B40" i="8"/>
  <c r="Q131" i="8" l="1"/>
  <c r="Q126" i="8"/>
  <c r="Q121" i="8"/>
  <c r="Q116" i="8"/>
  <c r="Q111" i="8"/>
  <c r="Q106" i="8"/>
  <c r="Q98" i="8"/>
  <c r="Q93" i="8"/>
  <c r="Q88" i="8"/>
  <c r="Q83" i="8"/>
  <c r="Q78" i="8"/>
  <c r="M40" i="8"/>
  <c r="R46" i="8"/>
  <c r="J45" i="8"/>
  <c r="J40" i="8"/>
  <c r="J34" i="8"/>
  <c r="N17" i="8"/>
  <c r="P17" i="8" s="1"/>
  <c r="N16" i="8"/>
  <c r="N15" i="8"/>
  <c r="N14" i="8"/>
  <c r="P14" i="8" s="1"/>
  <c r="Q73" i="8"/>
  <c r="J44" i="8"/>
  <c r="J43" i="8"/>
  <c r="J42" i="8"/>
  <c r="J41" i="8"/>
  <c r="K61" i="8"/>
  <c r="R34" i="8"/>
  <c r="H46" i="8"/>
  <c r="M42" i="8"/>
  <c r="M43" i="8"/>
  <c r="M44" i="8"/>
  <c r="M45" i="8"/>
  <c r="M41" i="8"/>
  <c r="P133" i="8" l="1"/>
  <c r="P100" i="8"/>
  <c r="IR63" i="8" l="1"/>
  <c r="IR62" i="8"/>
  <c r="IR61" i="8"/>
  <c r="IR60" i="8"/>
  <c r="IR59" i="8"/>
  <c r="IR58" i="8"/>
  <c r="IR57" i="8"/>
  <c r="IR56" i="8"/>
  <c r="IR55" i="8"/>
  <c r="IR54" i="8"/>
  <c r="IR53" i="8"/>
  <c r="IP52" i="8"/>
  <c r="IP51" i="8"/>
  <c r="IP50" i="8"/>
  <c r="F46" i="8"/>
  <c r="D46" i="8"/>
  <c r="B65" i="8" l="1"/>
  <c r="H2" i="7" l="1"/>
  <c r="I2" i="7" l="1"/>
  <c r="A2" i="7"/>
  <c r="L34" i="8"/>
  <c r="H34" i="8"/>
  <c r="F34" i="8"/>
  <c r="K2" i="7"/>
  <c r="D2" i="7"/>
  <c r="J46" i="8" l="1"/>
  <c r="R62" i="8" s="1"/>
  <c r="F2" i="7"/>
  <c r="C2" i="7"/>
  <c r="B2" i="7"/>
  <c r="J2" i="7"/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谷洋幸</author>
    <author>Administrator</author>
  </authors>
  <commentList>
    <comment ref="H17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第３回調査時の実績額により後日、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教職員課より</t>
        </r>
        <r>
          <rPr>
            <sz val="16"/>
            <color indexed="81"/>
            <rFont val="Meiryo UI"/>
            <family val="3"/>
            <charset val="128"/>
          </rPr>
          <t>配当。
配当後は金額を記入する。</t>
        </r>
      </text>
    </comment>
    <comment ref="R46" authorId="1" shapeId="0" xr:uid="{42240ADF-9063-46E1-AE5F-8B0EE7561C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  <author>Administrator</author>
    <author>宮田 悠佑</author>
  </authors>
  <commentList>
    <comment ref="L28" authorId="0" shapeId="0" xr:uid="{32E81BE4-855A-452E-AD11-F2451CB11B31}">
      <text>
        <r>
          <rPr>
            <b/>
            <sz val="16"/>
            <color indexed="81"/>
            <rFont val="Meiryo UI"/>
            <family val="3"/>
            <charset val="128"/>
          </rPr>
          <t>旅費額</t>
        </r>
        <r>
          <rPr>
            <b/>
            <sz val="18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  <comment ref="F37" authorId="0" shapeId="0" xr:uid="{06E501C7-667C-490B-A756-84E6821ABAD1}">
      <text>
        <r>
          <rPr>
            <b/>
            <sz val="16"/>
            <color indexed="81"/>
            <rFont val="Meiryo UI"/>
            <family val="3"/>
            <charset val="128"/>
          </rPr>
          <t>授業研修（同校種）</t>
        </r>
        <r>
          <rPr>
            <sz val="16"/>
            <color indexed="81"/>
            <rFont val="Meiryo UI"/>
            <family val="3"/>
            <charset val="128"/>
          </rPr>
          <t xml:space="preserve">
7月末に決まります。日程を確認し、見込額等を記入する。</t>
        </r>
      </text>
    </comment>
    <comment ref="R46" authorId="1" shapeId="0" xr:uid="{F408AB05-E4D5-478B-86A2-90C201F5A7DA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</text>
    </comment>
    <comment ref="G49" authorId="2" shapeId="0" xr:uid="{206F2A8E-F72F-49B8-9E62-A61983D26D1F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52" authorId="0" shapeId="0" xr:uid="{746D15CD-C77A-44CE-A853-6E2CB92F5368}">
      <text>
        <r>
          <rPr>
            <b/>
            <sz val="16"/>
            <color indexed="81"/>
            <rFont val="Meiryo UI"/>
            <family val="3"/>
            <charset val="128"/>
          </rPr>
          <t>選択研修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選択した研修名を記入する。</t>
        </r>
      </text>
    </comment>
    <comment ref="K70" authorId="0" shapeId="0" xr:uid="{D90D451F-2B6F-4FE2-949A-AB5C5AC2C67C}">
      <text>
        <r>
          <rPr>
            <b/>
            <sz val="16"/>
            <color indexed="81"/>
            <rFont val="Meiryo UI"/>
            <family val="3"/>
            <charset val="128"/>
          </rPr>
          <t>選択研修名等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選択した研修名等を記入する。
未実施の研修は、見込額を記入する。</t>
        </r>
      </text>
    </comment>
    <comment ref="E72" authorId="0" shapeId="0" xr:uid="{5B4E4535-47B7-4BE0-9835-BABD63EB6579}">
      <text>
        <r>
          <rPr>
            <b/>
            <sz val="16"/>
            <color indexed="81"/>
            <rFont val="Meiryo UI"/>
            <family val="3"/>
            <charset val="128"/>
          </rPr>
          <t>実施日記入</t>
        </r>
        <r>
          <rPr>
            <sz val="16"/>
            <color indexed="81"/>
            <rFont val="Meiryo UI"/>
            <family val="3"/>
            <charset val="128"/>
          </rPr>
          <t xml:space="preserve">
Aブロック　7月29日
Bブロック　7月30日
Cブロック　7月31日
Dブロック　8月1日</t>
        </r>
      </text>
    </comment>
    <comment ref="E73" authorId="0" shapeId="0" xr:uid="{B65BC4CE-6F89-4E0A-9EB9-46772DC17505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</commentList>
</comments>
</file>

<file path=xl/sharedStrings.xml><?xml version="1.0" encoding="utf-8"?>
<sst xmlns="http://schemas.openxmlformats.org/spreadsheetml/2006/main" count="685" uniqueCount="153">
  <si>
    <t>計</t>
    <rPh sb="0" eb="1">
      <t>ケイ</t>
    </rPh>
    <phoneticPr fontId="2"/>
  </si>
  <si>
    <t>集計表２</t>
    <rPh sb="0" eb="3">
      <t>シュウケイヒョウ</t>
    </rPh>
    <phoneticPr fontId="2"/>
  </si>
  <si>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</si>
  <si>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</si>
  <si>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</si>
  <si>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</si>
  <si>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</si>
  <si>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</si>
  <si>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</si>
  <si>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</si>
  <si>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</si>
  <si>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>　支　出　科　目</t>
    <rPh sb="1" eb="2">
      <t>ササ</t>
    </rPh>
    <rPh sb="3" eb="4">
      <t>デ</t>
    </rPh>
    <rPh sb="5" eb="6">
      <t>カ</t>
    </rPh>
    <rPh sb="7" eb="8">
      <t>メ</t>
    </rPh>
    <phoneticPr fontId="2"/>
  </si>
  <si>
    <t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</si>
  <si>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</si>
  <si>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</si>
  <si>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旅 費 額</t>
    <rPh sb="0" eb="1">
      <t>タビ</t>
    </rPh>
    <rPh sb="2" eb="3">
      <t>ヒ</t>
    </rPh>
    <rPh sb="4" eb="5">
      <t>ガク</t>
    </rPh>
    <phoneticPr fontId="2"/>
  </si>
  <si>
    <t xml:space="preserve"> </t>
    <phoneticPr fontId="2"/>
  </si>
  <si>
    <t>氏　　名</t>
    <rPh sb="0" eb="1">
      <t>シ</t>
    </rPh>
    <rPh sb="3" eb="4">
      <t>メイ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</si>
  <si>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</si>
  <si>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</si>
  <si>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</si>
  <si>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2">
      <t>リョヒ</t>
    </rPh>
    <rPh sb="2" eb="3">
      <t>ガク</t>
    </rPh>
    <phoneticPr fontId="2"/>
  </si>
  <si>
    <t>集計表３</t>
    <rPh sb="0" eb="3">
      <t>シュウケイヒョウ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</si>
  <si>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</si>
  <si>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第（</t>
    <rPh sb="0" eb="1">
      <t>ダイ</t>
    </rPh>
    <phoneticPr fontId="2"/>
  </si>
  <si>
    <t>）回</t>
    <rPh sb="1" eb="2">
      <t>カイ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</si>
  <si>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</si>
  <si>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</si>
  <si>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</si>
  <si>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教職基礎研修⑦</t>
    <rPh sb="0" eb="2">
      <t>キョウショク</t>
    </rPh>
    <rPh sb="2" eb="4">
      <t>キソ</t>
    </rPh>
    <rPh sb="4" eb="6">
      <t>ケンシュウ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</si>
  <si>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</si>
  <si>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氏名</t>
    <rPh sb="0" eb="2">
      <t>シメイ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</si>
  <si>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</si>
  <si>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①配当額</t>
    <rPh sb="1" eb="4">
      <t>ハイトウガク</t>
    </rPh>
    <phoneticPr fontId="2"/>
  </si>
  <si>
    <t>②支出済額</t>
    <rPh sb="1" eb="3">
      <t>シシュツ</t>
    </rPh>
    <rPh sb="3" eb="4">
      <t>スミ</t>
    </rPh>
    <rPh sb="4" eb="5">
      <t>ガク</t>
    </rPh>
    <phoneticPr fontId="2"/>
  </si>
  <si>
    <t>③支出見込額</t>
    <rPh sb="1" eb="3">
      <t>シシュツ</t>
    </rPh>
    <rPh sb="3" eb="6">
      <t>ミコミガク</t>
    </rPh>
    <phoneticPr fontId="2"/>
  </si>
  <si>
    <t>④決算見込額
（②＋③）</t>
    <rPh sb="1" eb="3">
      <t>ケッサン</t>
    </rPh>
    <rPh sb="3" eb="6">
      <t>ミコミガク</t>
    </rPh>
    <phoneticPr fontId="2"/>
  </si>
  <si>
    <t>集計表３　合計</t>
    <rPh sb="0" eb="3">
      <t>シュウケイヒョウ</t>
    </rPh>
    <rPh sb="5" eb="6">
      <t>ゴウ</t>
    </rPh>
    <rPh sb="6" eb="7">
      <t>ケイ</t>
    </rPh>
    <phoneticPr fontId="2"/>
  </si>
  <si>
    <t>合計</t>
    <rPh sb="0" eb="2">
      <t>ゴウケイ</t>
    </rPh>
    <phoneticPr fontId="2"/>
  </si>
  <si>
    <t>執行状況表</t>
    <rPh sb="0" eb="2">
      <t>シッコウ</t>
    </rPh>
    <rPh sb="2" eb="4">
      <t>ジョウキョウ</t>
    </rPh>
    <rPh sb="4" eb="5">
      <t>ヒョウ</t>
    </rPh>
    <phoneticPr fontId="2"/>
  </si>
  <si>
    <t>集計表１</t>
    <rPh sb="0" eb="3">
      <t>シュウケイヒョウ</t>
    </rPh>
    <phoneticPr fontId="2"/>
  </si>
  <si>
    <t>集計表２　合計</t>
    <rPh sb="0" eb="3">
      <t>シュウケイヒョウ</t>
    </rPh>
    <rPh sb="5" eb="6">
      <t>ゴウ</t>
    </rPh>
    <rPh sb="6" eb="7">
      <t>ケイ</t>
    </rPh>
    <phoneticPr fontId="2"/>
  </si>
  <si>
    <t>実施日を記入</t>
    <rPh sb="0" eb="2">
      <t>ジッシ</t>
    </rPh>
    <rPh sb="2" eb="3">
      <t>ビ</t>
    </rPh>
    <rPh sb="4" eb="6">
      <t>キニュウ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</si>
  <si>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</si>
  <si>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</si>
  <si>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配当額</t>
    <rPh sb="0" eb="3">
      <t>ハイトウガク</t>
    </rPh>
    <phoneticPr fontId="2"/>
  </si>
  <si>
    <t>初任決算見込</t>
    <rPh sb="0" eb="2">
      <t>ショニン</t>
    </rPh>
    <rPh sb="2" eb="4">
      <t>ケッサン</t>
    </rPh>
    <rPh sb="4" eb="6">
      <t>ミコ</t>
    </rPh>
    <phoneticPr fontId="2"/>
  </si>
  <si>
    <t>宿泊</t>
    <rPh sb="0" eb="2">
      <t>シュクハク</t>
    </rPh>
    <phoneticPr fontId="2"/>
  </si>
  <si>
    <t>決算見込計</t>
    <rPh sb="0" eb="2">
      <t>ケッサン</t>
    </rPh>
    <rPh sb="2" eb="4">
      <t>ミコ</t>
    </rPh>
    <rPh sb="4" eb="5">
      <t>ケイ</t>
    </rPh>
    <phoneticPr fontId="2"/>
  </si>
  <si>
    <t>３決算見込</t>
    <rPh sb="1" eb="3">
      <t>ケッサン</t>
    </rPh>
    <rPh sb="3" eb="5">
      <t>ミコ</t>
    </rPh>
    <phoneticPr fontId="2"/>
  </si>
  <si>
    <t>２決算見込</t>
    <rPh sb="1" eb="3">
      <t>ケッサン</t>
    </rPh>
    <rPh sb="3" eb="5">
      <t>ミコ</t>
    </rPh>
    <phoneticPr fontId="2"/>
  </si>
  <si>
    <t>過不足</t>
    <rPh sb="0" eb="3">
      <t>カフソク</t>
    </rPh>
    <phoneticPr fontId="2"/>
  </si>
  <si>
    <t>宿泊過不足</t>
    <rPh sb="0" eb="2">
      <t>シュクハク</t>
    </rPh>
    <rPh sb="2" eb="5">
      <t>カフソク</t>
    </rPh>
    <phoneticPr fontId="2"/>
  </si>
  <si>
    <t>このシートは、編集しないでください。</t>
    <rPh sb="7" eb="9">
      <t>ヘンシュウ</t>
    </rPh>
    <phoneticPr fontId="2"/>
  </si>
  <si>
    <t>最終</t>
    <rPh sb="0" eb="2">
      <t>サイシュウ</t>
    </rPh>
    <phoneticPr fontId="2"/>
  </si>
  <si>
    <t>２年次研修</t>
    <rPh sb="1" eb="2">
      <t>ネン</t>
    </rPh>
    <rPh sb="2" eb="3">
      <t>ジ</t>
    </rPh>
    <rPh sb="3" eb="5">
      <t>ケンシュウ</t>
    </rPh>
    <phoneticPr fontId="2"/>
  </si>
  <si>
    <t>３年次研修</t>
    <rPh sb="1" eb="2">
      <t>ネン</t>
    </rPh>
    <rPh sb="2" eb="3">
      <t>ジ</t>
    </rPh>
    <rPh sb="3" eb="5">
      <t>ケンシュウ</t>
    </rPh>
    <phoneticPr fontId="2"/>
  </si>
  <si>
    <t>研修区分</t>
    <rPh sb="0" eb="2">
      <t>ケンシュウ</t>
    </rPh>
    <rPh sb="2" eb="4">
      <t>クブン</t>
    </rPh>
    <phoneticPr fontId="2"/>
  </si>
  <si>
    <t>備　考</t>
    <rPh sb="0" eb="1">
      <t>ビン</t>
    </rPh>
    <rPh sb="2" eb="3">
      <t>コウ</t>
    </rPh>
    <phoneticPr fontId="2"/>
  </si>
  <si>
    <t>集計表１</t>
    <phoneticPr fontId="2"/>
  </si>
  <si>
    <t>集計表２</t>
    <phoneticPr fontId="2"/>
  </si>
  <si>
    <t>集計表３</t>
    <phoneticPr fontId="2"/>
  </si>
  <si>
    <t>※④決算見込額と各集計表の合計が一致すること</t>
    <rPh sb="2" eb="4">
      <t>ケッサン</t>
    </rPh>
    <rPh sb="4" eb="6">
      <t>ミコ</t>
    </rPh>
    <rPh sb="6" eb="7">
      <t>ガク</t>
    </rPh>
    <rPh sb="8" eb="9">
      <t>カク</t>
    </rPh>
    <rPh sb="9" eb="12">
      <t>シュウケイヒョウ</t>
    </rPh>
    <rPh sb="13" eb="15">
      <t>ゴウケイ</t>
    </rPh>
    <phoneticPr fontId="2"/>
  </si>
  <si>
    <t>教育センター費　県立学校教育</t>
    <rPh sb="0" eb="2">
      <t>キョウイク</t>
    </rPh>
    <rPh sb="6" eb="7">
      <t>ヒ</t>
    </rPh>
    <rPh sb="8" eb="10">
      <t>ケンリツ</t>
    </rPh>
    <rPh sb="10" eb="12">
      <t>ガッコウ</t>
    </rPh>
    <rPh sb="12" eb="14">
      <t>キョウイク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</si>
  <si>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</si>
  <si>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</si>
  <si>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和歌山市（和歌山市）</t>
    <rPh sb="0" eb="4">
      <t>ワカヤマシ</t>
    </rPh>
    <rPh sb="5" eb="9">
      <t>ワカヤマシ</t>
    </rPh>
    <phoneticPr fontId="2"/>
  </si>
  <si>
    <t>授業研修（異校種）</t>
    <rPh sb="0" eb="2">
      <t>ジュギョウ</t>
    </rPh>
    <rPh sb="2" eb="4">
      <t>ケンシュウ</t>
    </rPh>
    <phoneticPr fontId="2"/>
  </si>
  <si>
    <t>№１</t>
    <phoneticPr fontId="2"/>
  </si>
  <si>
    <t>田辺市（田辺市）</t>
    <rPh sb="0" eb="3">
      <t>タナベシ</t>
    </rPh>
    <rPh sb="4" eb="7">
      <t>タナベシ</t>
    </rPh>
    <phoneticPr fontId="2"/>
  </si>
  <si>
    <t xml:space="preserve">  (1) 集計表１～３までを記入し、「執行状況表」に反映させてください。実施のない年次分は記入不要です。</t>
    <rPh sb="6" eb="9">
      <t>シュウケイヒョウ</t>
    </rPh>
    <rPh sb="20" eb="22">
      <t>シッコウ</t>
    </rPh>
    <rPh sb="22" eb="24">
      <t>ジョウキョウ</t>
    </rPh>
    <rPh sb="24" eb="25">
      <t>ヒョウ</t>
    </rPh>
    <rPh sb="27" eb="29">
      <t>ハンエイ</t>
    </rPh>
    <rPh sb="37" eb="39">
      <t>ジッシ</t>
    </rPh>
    <rPh sb="42" eb="44">
      <t>ネンジ</t>
    </rPh>
    <rPh sb="44" eb="45">
      <t>ブン</t>
    </rPh>
    <rPh sb="48" eb="50">
      <t>フヨウ</t>
    </rPh>
    <phoneticPr fontId="2"/>
  </si>
  <si>
    <t xml:space="preserve">  (5) 各提出期日までに旅費額が全て確定した場合、余白に『確定』と記入の上提出し、以後の提出は不要です。</t>
    <rPh sb="10" eb="11">
      <t>ヒ</t>
    </rPh>
    <rPh sb="18" eb="19">
      <t>スベ</t>
    </rPh>
    <rPh sb="24" eb="26">
      <t>バアイ</t>
    </rPh>
    <rPh sb="38" eb="39">
      <t>ウエ</t>
    </rPh>
    <rPh sb="39" eb="41">
      <t>テイシュツ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</si>
  <si>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</si>
  <si>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市町村教育委員会が
実施する研修</t>
    <rPh sb="0" eb="3">
      <t>シチョウソン</t>
    </rPh>
    <rPh sb="3" eb="5">
      <t>キョウイク</t>
    </rPh>
    <rPh sb="5" eb="8">
      <t>イインカイ</t>
    </rPh>
    <rPh sb="10" eb="12">
      <t>ジッシ</t>
    </rPh>
    <rPh sb="14" eb="1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</si>
  <si>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</si>
  <si>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 xml:space="preserve">  ２年次研修・・・２日</t>
    <rPh sb="3" eb="5">
      <t>ネンジ</t>
    </rPh>
    <rPh sb="5" eb="7">
      <t>ケンシュウ</t>
    </rPh>
    <rPh sb="11" eb="12">
      <t>ニチ</t>
    </rPh>
    <phoneticPr fontId="2"/>
  </si>
  <si>
    <t>用務値を記入</t>
    <rPh sb="0" eb="2">
      <t>ヨウム</t>
    </rPh>
    <rPh sb="2" eb="3">
      <t>チ</t>
    </rPh>
    <rPh sb="4" eb="6">
      <t>キニュウ</t>
    </rPh>
    <phoneticPr fontId="2"/>
  </si>
  <si>
    <t xml:space="preserve">  ３年次研修・・・２日</t>
    <rPh sb="3" eb="5">
      <t>ネンジ</t>
    </rPh>
    <rPh sb="5" eb="7">
      <t>ケンシュウ</t>
    </rPh>
    <rPh sb="11" eb="12">
      <t>ニチ</t>
    </rPh>
    <phoneticPr fontId="2"/>
  </si>
  <si>
    <t>会場名等</t>
    <rPh sb="0" eb="2">
      <t>カイジョウ</t>
    </rPh>
    <rPh sb="2" eb="3">
      <t>メイ</t>
    </rPh>
    <rPh sb="3" eb="4">
      <t>トウ</t>
    </rPh>
    <phoneticPr fontId="2"/>
  </si>
  <si>
    <t>色のセルは入力できません</t>
    <rPh sb="0" eb="1">
      <t>イロ</t>
    </rPh>
    <rPh sb="5" eb="7">
      <t>ニュウリョク</t>
    </rPh>
    <phoneticPr fontId="2"/>
  </si>
  <si>
    <t>教職員費　教職員</t>
    <rPh sb="0" eb="3">
      <t>キョウショクイン</t>
    </rPh>
    <rPh sb="3" eb="4">
      <t>ヒ</t>
    </rPh>
    <rPh sb="5" eb="8">
      <t>キョウショクイン</t>
    </rPh>
    <phoneticPr fontId="2"/>
  </si>
  <si>
    <t>※記入上の注意点</t>
    <phoneticPr fontId="2"/>
  </si>
  <si>
    <t>調査表の作成に当たっては、№2『※記入上の注意点』を参照のこと。</t>
    <rPh sb="0" eb="2">
      <t>チョウサ</t>
    </rPh>
    <rPh sb="4" eb="6">
      <t>サクセイ</t>
    </rPh>
    <rPh sb="7" eb="8">
      <t>ア</t>
    </rPh>
    <rPh sb="17" eb="18">
      <t>キ</t>
    </rPh>
    <rPh sb="18" eb="20">
      <t>ニュウジョウ</t>
    </rPh>
    <rPh sb="21" eb="24">
      <t>チュウイテン</t>
    </rPh>
    <rPh sb="26" eb="28">
      <t>サンショウ</t>
    </rPh>
    <phoneticPr fontId="2"/>
  </si>
  <si>
    <t>1  初任者研修・・・１４日</t>
    <rPh sb="3" eb="6">
      <t>ショニンシャ</t>
    </rPh>
    <rPh sb="6" eb="8">
      <t>ケンシュウ</t>
    </rPh>
    <rPh sb="13" eb="14">
      <t>ニチ</t>
    </rPh>
    <phoneticPr fontId="2"/>
  </si>
  <si>
    <t>　初任者研修等</t>
    <rPh sb="1" eb="4">
      <t>ショニンシャ</t>
    </rPh>
    <rPh sb="4" eb="7">
      <t>ケンシュウトウ</t>
    </rPh>
    <phoneticPr fontId="2"/>
  </si>
  <si>
    <t>初任者研修等</t>
    <rPh sb="0" eb="3">
      <t>ショニンシャ</t>
    </rPh>
    <rPh sb="3" eb="5">
      <t>ケンシュウ</t>
    </rPh>
    <rPh sb="5" eb="6">
      <t>トウ</t>
    </rPh>
    <phoneticPr fontId="2"/>
  </si>
  <si>
    <t>計</t>
  </si>
  <si>
    <t>計</t>
    <phoneticPr fontId="2"/>
  </si>
  <si>
    <t>オンライン</t>
    <phoneticPr fontId="2"/>
  </si>
  <si>
    <t>和歌山市
北コミュニティセンター</t>
    <rPh sb="0" eb="4">
      <t>ワカヤマシ</t>
    </rPh>
    <rPh sb="5" eb="6">
      <t>キタ</t>
    </rPh>
    <phoneticPr fontId="2"/>
  </si>
  <si>
    <t>和歌山ビッグ愛</t>
    <rPh sb="0" eb="3">
      <t>ワカヤマ</t>
    </rPh>
    <rPh sb="6" eb="7">
      <t>アイ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</si>
  <si>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</si>
  <si>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</si>
  <si>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</si>
  <si>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最   終</t>
    <rPh sb="0" eb="1">
      <t>サイ</t>
    </rPh>
    <rPh sb="4" eb="5">
      <t>シュウ</t>
    </rPh>
    <phoneticPr fontId="2"/>
  </si>
  <si>
    <t>※⑤財務会計システムの予算額（負担行為未済額）を確認すること</t>
    <rPh sb="2" eb="4">
      <t>ザイム</t>
    </rPh>
    <rPh sb="4" eb="6">
      <t>カイケイ</t>
    </rPh>
    <rPh sb="11" eb="14">
      <t>ヨサンガク</t>
    </rPh>
    <rPh sb="15" eb="22">
      <t>フタンコウイミサイガク</t>
    </rPh>
    <rPh sb="24" eb="26">
      <t>カクニン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</si>
  <si>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</si>
  <si>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r>
      <rPr>
        <b/>
        <sz val="20"/>
        <rFont val="Meiryo UI"/>
        <family val="3"/>
        <charset val="128"/>
      </rPr>
      <t>集計表１　合計</t>
    </r>
    <r>
      <rPr>
        <b/>
        <sz val="16"/>
        <rFont val="Meiryo UI"/>
        <family val="3"/>
        <charset val="128"/>
      </rPr>
      <t xml:space="preserve">
</t>
    </r>
    <r>
      <rPr>
        <sz val="14"/>
        <rFont val="Meiryo UI"/>
        <family val="3"/>
        <charset val="128"/>
      </rPr>
      <t>（教職基礎研修⑦を除く）</t>
    </r>
    <rPh sb="0" eb="2">
      <t>シュウケイ</t>
    </rPh>
    <rPh sb="2" eb="3">
      <t>ヒョウ</t>
    </rPh>
    <rPh sb="5" eb="7">
      <t>ゴウケイ</t>
    </rPh>
    <rPh sb="9" eb="16">
      <t>キョウショクキソケンシュウ7</t>
    </rPh>
    <phoneticPr fontId="2"/>
  </si>
  <si>
    <t>和歌山市北コミュニティーセンター</t>
    <rPh sb="0" eb="5">
      <t>ワカヤマシキタ</t>
    </rPh>
    <phoneticPr fontId="2"/>
  </si>
  <si>
    <t>和歌山市
北コミュニティーセンター</t>
    <rPh sb="0" eb="4">
      <t>ワカヤマシ</t>
    </rPh>
    <rPh sb="5" eb="6">
      <t>キタ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</si>
  <si>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</si>
  <si>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（県立中学校・紀北用）</t>
    <rPh sb="3" eb="4">
      <t>ナカ</t>
    </rPh>
    <rPh sb="8" eb="9">
      <t>キタ</t>
    </rPh>
    <phoneticPr fontId="2"/>
  </si>
  <si>
    <t>※年４回行う旅費執行状況調査表の提出期日</t>
    <rPh sb="1" eb="2">
      <t>ネン</t>
    </rPh>
    <rPh sb="3" eb="4">
      <t>カイ</t>
    </rPh>
    <rPh sb="4" eb="5">
      <t>オコナ</t>
    </rPh>
    <rPh sb="6" eb="8">
      <t>リョヒ</t>
    </rPh>
    <rPh sb="8" eb="10">
      <t>シッコウ</t>
    </rPh>
    <rPh sb="10" eb="12">
      <t>ジョウキョウ</t>
    </rPh>
    <rPh sb="12" eb="14">
      <t>チョウサ</t>
    </rPh>
    <rPh sb="14" eb="15">
      <t>ヒョウ</t>
    </rPh>
    <rPh sb="16" eb="18">
      <t>テイシュツ</t>
    </rPh>
    <rPh sb="18" eb="20">
      <t>キジツ</t>
    </rPh>
    <phoneticPr fontId="2"/>
  </si>
  <si>
    <r>
      <t xml:space="preserve">  (2) 提出時に未実施の研修は、</t>
    </r>
    <r>
      <rPr>
        <b/>
        <u/>
        <sz val="14"/>
        <rFont val="Meiryo UI"/>
        <family val="3"/>
        <charset val="128"/>
      </rPr>
      <t>見込額</t>
    </r>
    <r>
      <rPr>
        <sz val="14"/>
        <rFont val="Meiryo UI"/>
        <family val="3"/>
        <charset val="128"/>
      </rPr>
      <t>を記入してください。未定の場合は決定次第記入してください。</t>
    </r>
    <rPh sb="6" eb="8">
      <t>テイシュツ</t>
    </rPh>
    <rPh sb="8" eb="9">
      <t>ジ</t>
    </rPh>
    <rPh sb="10" eb="13">
      <t>ミジッシ</t>
    </rPh>
    <rPh sb="14" eb="16">
      <t>ケンシュウ</t>
    </rPh>
    <rPh sb="18" eb="21">
      <t>ミコミガク</t>
    </rPh>
    <rPh sb="22" eb="24">
      <t>キニュウ</t>
    </rPh>
    <phoneticPr fontId="2"/>
  </si>
  <si>
    <r>
      <t xml:space="preserve">  (3) 支出済の旅費額欄は、セルを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で塗りつぶし、その合計が「執行状況表」②支出済額と一致するか確認してください。</t>
    </r>
    <rPh sb="6" eb="8">
      <t>シシュツ</t>
    </rPh>
    <rPh sb="8" eb="9">
      <t>ズ</t>
    </rPh>
    <rPh sb="10" eb="12">
      <t>リョヒ</t>
    </rPh>
    <rPh sb="12" eb="13">
      <t>ガク</t>
    </rPh>
    <rPh sb="13" eb="14">
      <t>ラン</t>
    </rPh>
    <rPh sb="19" eb="21">
      <t>キイロ</t>
    </rPh>
    <rPh sb="22" eb="23">
      <t>ヌ</t>
    </rPh>
    <rPh sb="30" eb="32">
      <t>ゴウケイ</t>
    </rPh>
    <rPh sb="34" eb="36">
      <t>シッコウ</t>
    </rPh>
    <rPh sb="36" eb="38">
      <t>ジョウキョウ</t>
    </rPh>
    <rPh sb="38" eb="39">
      <t>ヒョウ</t>
    </rPh>
    <rPh sb="41" eb="43">
      <t>シシュツ</t>
    </rPh>
    <rPh sb="43" eb="44">
      <t>ズ</t>
    </rPh>
    <rPh sb="44" eb="45">
      <t>ガク</t>
    </rPh>
    <rPh sb="46" eb="48">
      <t>イッチ</t>
    </rPh>
    <rPh sb="51" eb="53">
      <t>カクニン</t>
    </rPh>
    <phoneticPr fontId="2"/>
  </si>
  <si>
    <r>
      <t xml:space="preserve">  (4) 研修を実施したが、旅費不支給であった場合、『０』と記入しセルを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で塗りつぶしてください。</t>
    </r>
    <rPh sb="17" eb="20">
      <t>フシキュウ</t>
    </rPh>
    <rPh sb="37" eb="39">
      <t>キイロ</t>
    </rPh>
    <rPh sb="40" eb="41">
      <t>ヌ</t>
    </rPh>
    <phoneticPr fontId="2"/>
  </si>
  <si>
    <t>⑤差引
（①－④）</t>
    <rPh sb="1" eb="3">
      <t>サシヒキ</t>
    </rPh>
    <phoneticPr fontId="2"/>
  </si>
  <si>
    <t>４月中</t>
    <rPh sb="1" eb="3">
      <t>ガツチュウ</t>
    </rPh>
    <phoneticPr fontId="2"/>
  </si>
  <si>
    <t>オンデマンド</t>
    <phoneticPr fontId="2"/>
  </si>
  <si>
    <t>氏名</t>
  </si>
  <si>
    <t>第（</t>
  </si>
  <si>
    <t>）回</t>
  </si>
  <si>
    <t>№２</t>
  </si>
  <si>
    <t>所属名</t>
  </si>
  <si>
    <t>令和７年７月４日（金）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</si>
  <si>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</si>
  <si>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令和７年１２月５日（金）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2"/>
  </si>
  <si>
    <t>令和８年２月６日（金）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</si>
  <si>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校長連絡協議会（4月21日）</t>
    <rPh sb="0" eb="2">
      <t>コウチョウ</t>
    </rPh>
    <rPh sb="2" eb="4">
      <t>レンラク</t>
    </rPh>
    <rPh sb="4" eb="7">
      <t>キョウギカイ</t>
    </rPh>
    <rPh sb="9" eb="10">
      <t>ガツ</t>
    </rPh>
    <rPh sb="12" eb="13">
      <t>ニチ</t>
    </rPh>
    <phoneticPr fontId="2"/>
  </si>
  <si>
    <t>指導教員連絡協議会（4月10日）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</si>
  <si>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指導教員連絡協議会（8月28日）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</si>
  <si>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 xml:space="preserve"> 月　　日</t>
    <rPh sb="1" eb="2">
      <t>ガツ</t>
    </rPh>
    <rPh sb="4" eb="5">
      <t>ニチ</t>
    </rPh>
    <phoneticPr fontId="2"/>
  </si>
  <si>
    <t>潮岬青少年の家（11月27日）</t>
    <rPh sb="0" eb="2">
      <t>シオノミサキ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</si>
  <si>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白崎青少年の家（11月20日）</t>
    <rPh sb="0" eb="2">
      <t>シラサキ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</si>
  <si>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紀北青少年の家（12月4日）</t>
    <rPh sb="0" eb="2">
      <t>キホク</t>
    </rPh>
    <rPh sb="2" eb="5">
      <t>セイショウネン</t>
    </rPh>
    <rPh sb="6" eb="7">
      <t>イエ</t>
    </rPh>
    <rPh sb="10" eb="11">
      <t>ガツ</t>
    </rPh>
    <rPh sb="12" eb="13">
      <t>ニチ</t>
    </rPh>
    <phoneticPr fontId="2"/>
  </si>
  <si>
    <t>（高等学校・紀北用）</t>
    <rPh sb="7" eb="8">
      <t>キタ</t>
    </rPh>
    <phoneticPr fontId="2"/>
  </si>
  <si>
    <t>紀の国高等学校</t>
    <rPh sb="0" eb="1">
      <t>キ</t>
    </rPh>
    <rPh sb="2" eb="3">
      <t>クニ</t>
    </rPh>
    <rPh sb="3" eb="5">
      <t>コウトウ</t>
    </rPh>
    <rPh sb="5" eb="7">
      <t>ガッコウ</t>
    </rPh>
    <phoneticPr fontId="2"/>
  </si>
  <si>
    <t>0739-26-3511</t>
    <phoneticPr fontId="2"/>
  </si>
  <si>
    <t>主事　学丘　太郎</t>
    <rPh sb="0" eb="2">
      <t>シュジ</t>
    </rPh>
    <rPh sb="3" eb="4">
      <t>マナ</t>
    </rPh>
    <rPh sb="4" eb="5">
      <t>オカ</t>
    </rPh>
    <rPh sb="6" eb="8">
      <t>タロウ</t>
    </rPh>
    <phoneticPr fontId="2"/>
  </si>
  <si>
    <t>高等学校総務費　教職員</t>
    <rPh sb="0" eb="2">
      <t>コウトウ</t>
    </rPh>
    <rPh sb="2" eb="4">
      <t>ガッコウ</t>
    </rPh>
    <rPh sb="4" eb="6">
      <t>ソウム</t>
    </rPh>
    <rPh sb="6" eb="7">
      <t>ヒ</t>
    </rPh>
    <rPh sb="8" eb="11">
      <t>キョウショクイン</t>
    </rPh>
    <phoneticPr fontId="2"/>
  </si>
  <si>
    <t>和歌山市北コミュニティセンター</t>
    <rPh sb="0" eb="4">
      <t>ワカヤマシ</t>
    </rPh>
    <rPh sb="4" eb="5">
      <t>キタ</t>
    </rPh>
    <phoneticPr fontId="2"/>
  </si>
  <si>
    <t>和歌山　一郎</t>
    <rPh sb="0" eb="3">
      <t>ワカヤマ</t>
    </rPh>
    <rPh sb="4" eb="6">
      <t>イチロウ</t>
    </rPh>
    <phoneticPr fontId="2"/>
  </si>
  <si>
    <t>田辺　春子</t>
    <rPh sb="0" eb="2">
      <t>タナベ</t>
    </rPh>
    <rPh sb="3" eb="5">
      <t>ハルコ</t>
    </rPh>
    <phoneticPr fontId="2"/>
  </si>
  <si>
    <t>高等学校学級経営研修</t>
    <rPh sb="0" eb="2">
      <t>コウトウ</t>
    </rPh>
    <rPh sb="2" eb="4">
      <t>ガッコウ</t>
    </rPh>
    <rPh sb="4" eb="6">
      <t>ガッキュウ</t>
    </rPh>
    <rPh sb="6" eb="8">
      <t>ケイエイ</t>
    </rPh>
    <rPh sb="8" eb="10">
      <t>ケンシュウ</t>
    </rPh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</si>
  <si>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</si>
  <si>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ツキ</t>
    </rPh>
    <rPh sb="3" eb="4">
      <t>ヒ</t>
    </rPh>
    <phoneticPr fontId="2"/>
  </si>
  <si>
    <t>学び高等学校</t>
    <rPh sb="0" eb="1">
      <t>マナ</t>
    </rPh>
    <rPh sb="2" eb="4">
      <t>コウトウ</t>
    </rPh>
    <rPh sb="4" eb="6">
      <t>ガッコウ</t>
    </rPh>
    <phoneticPr fontId="2"/>
  </si>
  <si>
    <t>高等学校総務費　教職員</t>
    <rPh sb="8" eb="11">
      <t>キョウショクイン</t>
    </rPh>
    <phoneticPr fontId="2"/>
  </si>
  <si>
    <t>田辺市（田辺市）</t>
    <phoneticPr fontId="2"/>
  </si>
  <si>
    <t>まなび中学校</t>
    <rPh sb="3" eb="6">
      <t>チュウガッコウ</t>
    </rPh>
    <phoneticPr fontId="2"/>
  </si>
  <si>
    <t>太平　洋</t>
    <rPh sb="0" eb="2">
      <t>タイヘイ</t>
    </rPh>
    <rPh sb="3" eb="4">
      <t>ヨウ</t>
    </rPh>
    <phoneticPr fontId="2"/>
  </si>
  <si>
    <t>紀州　献</t>
    <rPh sb="0" eb="2">
      <t>キシュウ</t>
    </rPh>
    <rPh sb="3" eb="4">
      <t>ケン</t>
    </rPh>
    <phoneticPr fontId="2"/>
  </si>
  <si>
    <t>　令和３年度初任者研修旅費執行状況調査表</t>
    <rPh sb="1" eb="3">
      <t>レイワ</t>
    </rPh>
    <rPh sb="4" eb="6">
      <t>ネンド</t>
    </rPh>
    <rPh sb="6" eb="9">
      <t>ショニンシャ</t>
    </rPh>
    <rPh sb="9" eb="11">
      <t>ケンシュウ</t>
    </rPh>
    <rPh sb="11" eb="13">
      <t>リョヒ</t>
    </rPh>
    <rPh sb="13" eb="15">
      <t>シッコウ</t>
    </rPh>
    <rPh sb="15" eb="17">
      <t>ジョウキョウ</t>
    </rPh>
    <rPh sb="17" eb="19">
      <t>チョウサ</t>
    </rPh>
    <rPh sb="19" eb="20">
      <t>ヒョウ</t>
    </rPh>
    <phoneticPr fontId="2"/>
  </si>
  <si>
    <t>№２</t>
    <phoneticPr fontId="2"/>
  </si>
  <si>
    <t>社会科・地理歴史科・公民科教育研修講座</t>
    <rPh sb="0" eb="3">
      <t>シャカイカ</t>
    </rPh>
    <rPh sb="4" eb="9">
      <t>チリレキシカ</t>
    </rPh>
    <rPh sb="10" eb="19">
      <t>コウミンカキョウイクケンシュウコウザ</t>
    </rPh>
    <phoneticPr fontId="2"/>
  </si>
  <si>
    <t>和歌山　二郎</t>
    <rPh sb="0" eb="3">
      <t>ワカヤマ</t>
    </rPh>
    <rPh sb="4" eb="6">
      <t>ジロウ</t>
    </rPh>
    <phoneticPr fontId="2"/>
  </si>
  <si>
    <t>会場名を記入</t>
    <rPh sb="0" eb="3">
      <t>カイジョウメイ</t>
    </rPh>
    <rPh sb="4" eb="6">
      <t>キニュウ</t>
    </rPh>
    <phoneticPr fontId="2"/>
  </si>
  <si>
    <t>田辺市（田辺市）</t>
    <rPh sb="0" eb="2">
      <t>タナベ</t>
    </rPh>
    <rPh sb="2" eb="3">
      <t>シ</t>
    </rPh>
    <rPh sb="4" eb="6">
      <t>タナベ</t>
    </rPh>
    <rPh sb="6" eb="7">
      <t>シ</t>
    </rPh>
    <phoneticPr fontId="2"/>
  </si>
  <si>
    <t>田辺　秋子</t>
    <rPh sb="0" eb="2">
      <t>タナベ</t>
    </rPh>
    <rPh sb="3" eb="5">
      <t>アキコ</t>
    </rPh>
    <phoneticPr fontId="2"/>
  </si>
  <si>
    <t>中学校・高等学校数学科教育研修講座</t>
    <rPh sb="0" eb="3">
      <t>チュウガッコウ</t>
    </rPh>
    <rPh sb="4" eb="8">
      <t>コウトウガッコウ</t>
    </rPh>
    <rPh sb="8" eb="11">
      <t>スウガクカ</t>
    </rPh>
    <rPh sb="11" eb="13">
      <t>キョウイク</t>
    </rPh>
    <rPh sb="13" eb="15">
      <t>ケンシュウ</t>
    </rPh>
    <rPh sb="15" eb="17">
      <t>コウザ</t>
    </rPh>
    <phoneticPr fontId="2"/>
  </si>
  <si>
    <t>令和７年度初任者研修（２年次・３年次研修を含む。）旅費執行状況調査表</t>
    <rPh sb="0" eb="2">
      <t>レイワ</t>
    </rPh>
    <rPh sb="3" eb="5">
      <t>ネンド</t>
    </rPh>
    <rPh sb="5" eb="8">
      <t>ショニンシャ</t>
    </rPh>
    <rPh sb="8" eb="10">
      <t>ケンシュウ</t>
    </rPh>
    <rPh sb="12" eb="14">
      <t>ネンジ</t>
    </rPh>
    <rPh sb="16" eb="18">
      <t>ネンジ</t>
    </rPh>
    <rPh sb="18" eb="20">
      <t>ケンシュウ</t>
    </rPh>
    <rPh sb="21" eb="22">
      <t>フク</t>
    </rPh>
    <rPh sb="25" eb="27">
      <t>リョヒ</t>
    </rPh>
    <rPh sb="27" eb="29">
      <t>シッコウ</t>
    </rPh>
    <rPh sb="29" eb="31">
      <t>ジョウキョウ</t>
    </rPh>
    <rPh sb="31" eb="33">
      <t>チョウサ</t>
    </rPh>
    <rPh sb="33" eb="34">
      <t>ヒョウ</t>
    </rPh>
    <phoneticPr fontId="2"/>
  </si>
  <si>
    <t>和歌山市市民体育館</t>
    <rPh sb="0" eb="3">
      <t>ワカヤマ</t>
    </rPh>
    <rPh sb="3" eb="4">
      <t>シ</t>
    </rPh>
    <rPh sb="4" eb="6">
      <t>シミン</t>
    </rPh>
    <rPh sb="6" eb="9">
      <t>タイイクカン</t>
    </rPh>
    <phoneticPr fontId="2"/>
  </si>
  <si>
    <t>教育相談研修講座A</t>
    <rPh sb="0" eb="2">
      <t>キョウイク</t>
    </rPh>
    <rPh sb="2" eb="4">
      <t>ソウダン</t>
    </rPh>
    <rPh sb="4" eb="6">
      <t>ケンシュウ</t>
    </rPh>
    <rPh sb="6" eb="8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</si>
</sst>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  <numFmt numFmtId="179" formatCode="0_);[Red]\(0\)"/>
    <numFmt numFmtId="180" formatCode="#,###"/>
    <numFmt numFmtId="181" formatCode="#,##0_ ;[Red]\-#,##0\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b/>
      <sz val="18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u/>
      <sz val="16"/>
      <color indexed="81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6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41" fontId="15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right" vertical="center"/>
      <protection locked="0"/>
    </xf>
    <xf numFmtId="41" fontId="16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8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41" fontId="13" fillId="0" borderId="0" xfId="0" applyNumberFormat="1" applyFont="1" applyFill="1" applyBorder="1" applyAlignment="1" applyProtection="1">
      <alignment vertical="center" shrinkToFit="1"/>
    </xf>
    <xf numFmtId="41" fontId="9" fillId="4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6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7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41" fontId="15" fillId="0" borderId="0" xfId="0" applyNumberFormat="1" applyFont="1" applyBorder="1" applyAlignment="1" applyProtection="1">
      <alignment horizontal="left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176" fontId="13" fillId="0" borderId="9" xfId="0" applyNumberFormat="1" applyFont="1" applyFill="1" applyBorder="1" applyAlignment="1" applyProtection="1">
      <alignment horizontal="center" vertical="center"/>
    </xf>
    <xf numFmtId="41" fontId="13" fillId="0" borderId="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76" fontId="13" fillId="0" borderId="16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112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176" fontId="1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Border="1" applyProtection="1">
      <alignment vertical="center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177" fontId="13" fillId="0" borderId="15" xfId="0" applyNumberFormat="1" applyFont="1" applyFill="1" applyBorder="1" applyAlignment="1" applyProtection="1">
      <alignment horizontal="right" vertical="center" shrinkToFit="1"/>
    </xf>
    <xf numFmtId="181" fontId="13" fillId="0" borderId="15" xfId="2" applyNumberFormat="1" applyFont="1" applyFill="1" applyBorder="1" applyAlignment="1" applyProtection="1">
      <alignment horizontal="right" vertical="center" shrinkToFit="1"/>
    </xf>
    <xf numFmtId="176" fontId="13" fillId="0" borderId="16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top" wrapText="1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112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0" borderId="17" xfId="0" applyNumberFormat="1" applyFont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right" vertical="center" shrinkToFit="1"/>
      <protection locked="0"/>
    </xf>
    <xf numFmtId="177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3" fillId="0" borderId="33" xfId="0" applyFont="1" applyBorder="1" applyAlignment="1" applyProtection="1">
      <alignment horizontal="left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180" fontId="13" fillId="4" borderId="0" xfId="0" applyNumberFormat="1" applyFont="1" applyFill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</xf>
    <xf numFmtId="41" fontId="4" fillId="4" borderId="0" xfId="0" applyNumberFormat="1" applyFont="1" applyFill="1" applyBorder="1" applyAlignment="1" applyProtection="1">
      <alignment horizontal="right" vertical="center" shrinkToFit="1"/>
    </xf>
    <xf numFmtId="0" fontId="13" fillId="0" borderId="3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33" xfId="0" applyFont="1" applyFill="1" applyBorder="1" applyAlignment="1" applyProtection="1">
      <alignment horizontal="left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</xf>
    <xf numFmtId="0" fontId="13" fillId="4" borderId="57" xfId="0" applyFont="1" applyFill="1" applyBorder="1" applyAlignment="1" applyProtection="1">
      <alignment horizontal="center" vertical="center" shrinkToFit="1"/>
    </xf>
    <xf numFmtId="0" fontId="13" fillId="4" borderId="16" xfId="0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0" borderId="59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179" fontId="11" fillId="4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177" fontId="14" fillId="4" borderId="9" xfId="0" applyNumberFormat="1" applyFont="1" applyFill="1" applyBorder="1" applyAlignment="1" applyProtection="1">
      <alignment horizontal="right" vertical="center" shrinkToFit="1"/>
    </xf>
    <xf numFmtId="177" fontId="14" fillId="4" borderId="10" xfId="0" applyNumberFormat="1" applyFont="1" applyFill="1" applyBorder="1" applyAlignment="1" applyProtection="1">
      <alignment horizontal="right" vertical="center" shrinkToFit="1"/>
    </xf>
    <xf numFmtId="177" fontId="13" fillId="0" borderId="27" xfId="0" applyNumberFormat="1" applyFont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77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177" fontId="13" fillId="3" borderId="29" xfId="0" applyNumberFormat="1" applyFont="1" applyFill="1" applyBorder="1" applyAlignment="1" applyProtection="1">
      <alignment horizontal="right" vertical="center" shrinkToFit="1"/>
    </xf>
    <xf numFmtId="177" fontId="13" fillId="3" borderId="30" xfId="0" applyNumberFormat="1" applyFont="1" applyFill="1" applyBorder="1" applyAlignment="1" applyProtection="1">
      <alignment horizontal="right" vertical="center" shrinkToFit="1"/>
    </xf>
    <xf numFmtId="177" fontId="13" fillId="4" borderId="30" xfId="0" applyNumberFormat="1" applyFont="1" applyFill="1" applyBorder="1" applyAlignment="1" applyProtection="1">
      <alignment horizontal="right" vertical="center" shrinkToFit="1"/>
    </xf>
    <xf numFmtId="177" fontId="13" fillId="4" borderId="23" xfId="0" applyNumberFormat="1" applyFont="1" applyFill="1" applyBorder="1" applyAlignment="1" applyProtection="1">
      <alignment horizontal="right" vertical="center" shrinkToFit="1"/>
    </xf>
    <xf numFmtId="177" fontId="13" fillId="4" borderId="19" xfId="0" applyNumberFormat="1" applyFont="1" applyFill="1" applyBorder="1" applyAlignment="1" applyProtection="1">
      <alignment horizontal="right" vertical="center" shrinkToFit="1"/>
    </xf>
    <xf numFmtId="177" fontId="13" fillId="4" borderId="15" xfId="0" applyNumberFormat="1" applyFont="1" applyFill="1" applyBorder="1" applyAlignment="1" applyProtection="1">
      <alignment horizontal="right" vertical="center" shrinkToFit="1"/>
    </xf>
    <xf numFmtId="177" fontId="13" fillId="4" borderId="21" xfId="0" applyNumberFormat="1" applyFont="1" applyFill="1" applyBorder="1" applyAlignment="1" applyProtection="1">
      <alignment horizontal="right" vertical="center" shrinkToFit="1"/>
    </xf>
    <xf numFmtId="177" fontId="13" fillId="4" borderId="0" xfId="0" applyNumberFormat="1" applyFont="1" applyFill="1" applyBorder="1" applyAlignment="1" applyProtection="1">
      <alignment horizontal="right" vertical="center" shrinkToFit="1"/>
    </xf>
    <xf numFmtId="177" fontId="13" fillId="4" borderId="18" xfId="0" applyNumberFormat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177" fontId="13" fillId="0" borderId="19" xfId="0" applyNumberFormat="1" applyFont="1" applyBorder="1" applyAlignment="1" applyProtection="1">
      <alignment horizontal="right" vertical="center" shrinkToFit="1"/>
      <protection locked="0"/>
    </xf>
    <xf numFmtId="177" fontId="13" fillId="0" borderId="20" xfId="0" applyNumberFormat="1" applyFont="1" applyBorder="1" applyAlignment="1" applyProtection="1">
      <alignment horizontal="right" vertical="center" shrinkToFit="1"/>
      <protection locked="0"/>
    </xf>
    <xf numFmtId="177" fontId="13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22" xfId="0" applyNumberFormat="1" applyFont="1" applyBorder="1" applyAlignment="1" applyProtection="1">
      <alignment horizontal="right" vertical="center" shrinkToFit="1"/>
      <protection locked="0"/>
    </xf>
    <xf numFmtId="177" fontId="13" fillId="0" borderId="25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 applyProtection="1">
      <alignment horizontal="right" vertical="center" shrinkToFit="1"/>
      <protection locked="0"/>
    </xf>
    <xf numFmtId="177" fontId="13" fillId="3" borderId="26" xfId="0" applyNumberFormat="1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0" borderId="27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115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56" fontId="13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83" xfId="0" applyNumberFormat="1" applyFont="1" applyBorder="1" applyAlignment="1" applyProtection="1">
      <alignment horizontal="right" vertical="center" shrinkToFit="1"/>
      <protection locked="0"/>
    </xf>
    <xf numFmtId="177" fontId="13" fillId="0" borderId="84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center" vertical="center" shrinkToFit="1"/>
      <protection locked="0"/>
    </xf>
    <xf numFmtId="38" fontId="13" fillId="0" borderId="116" xfId="2" applyFont="1" applyFill="1" applyBorder="1" applyAlignment="1" applyProtection="1">
      <alignment horizontal="right" vertical="center" shrinkToFit="1"/>
      <protection locked="0"/>
    </xf>
    <xf numFmtId="38" fontId="13" fillId="0" borderId="117" xfId="2" applyFont="1" applyFill="1" applyBorder="1" applyAlignment="1" applyProtection="1">
      <alignment horizontal="right" vertical="center" shrinkToFit="1"/>
      <protection locked="0"/>
    </xf>
    <xf numFmtId="177" fontId="13" fillId="0" borderId="81" xfId="0" applyNumberFormat="1" applyFont="1" applyBorder="1" applyAlignment="1" applyProtection="1">
      <alignment horizontal="right" vertical="center" shrinkToFit="1"/>
      <protection locked="0"/>
    </xf>
    <xf numFmtId="177" fontId="13" fillId="0" borderId="82" xfId="0" applyNumberFormat="1" applyFont="1" applyBorder="1" applyAlignment="1" applyProtection="1">
      <alignment horizontal="right" vertical="center" shrinkToFit="1"/>
      <protection locked="0"/>
    </xf>
    <xf numFmtId="177" fontId="13" fillId="0" borderId="26" xfId="0" applyNumberFormat="1" applyFont="1" applyBorder="1" applyAlignment="1" applyProtection="1">
      <alignment horizontal="right" vertical="center" shrinkToFit="1"/>
      <protection locked="0"/>
    </xf>
    <xf numFmtId="177" fontId="13" fillId="0" borderId="40" xfId="0" applyNumberFormat="1" applyFont="1" applyBorder="1" applyAlignment="1" applyProtection="1">
      <alignment horizontal="right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1" xfId="0" applyNumberFormat="1" applyFont="1" applyBorder="1" applyAlignment="1" applyProtection="1">
      <alignment horizontal="right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38" fontId="13" fillId="0" borderId="83" xfId="2" applyFont="1" applyFill="1" applyBorder="1" applyAlignment="1" applyProtection="1">
      <alignment horizontal="right" vertical="center" shrinkToFit="1"/>
      <protection locked="0"/>
    </xf>
    <xf numFmtId="38" fontId="13" fillId="0" borderId="84" xfId="2" applyFont="1" applyFill="1" applyBorder="1" applyAlignment="1" applyProtection="1">
      <alignment horizontal="right" vertical="center" shrinkToFit="1"/>
      <protection locked="0"/>
    </xf>
    <xf numFmtId="177" fontId="13" fillId="0" borderId="7" xfId="0" applyNumberFormat="1" applyFont="1" applyBorder="1" applyAlignment="1" applyProtection="1">
      <alignment horizontal="right" vertical="center" shrinkToFit="1"/>
      <protection locked="0"/>
    </xf>
    <xf numFmtId="177" fontId="13" fillId="0" borderId="42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177" fontId="13" fillId="4" borderId="66" xfId="0" applyNumberFormat="1" applyFont="1" applyFill="1" applyBorder="1" applyAlignment="1" applyProtection="1">
      <alignment horizontal="right" vertical="center" shrinkToFit="1"/>
    </xf>
    <xf numFmtId="177" fontId="13" fillId="4" borderId="67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right" vertical="center" shrinkToFit="1"/>
    </xf>
    <xf numFmtId="41" fontId="13" fillId="0" borderId="23" xfId="0" applyNumberFormat="1" applyFont="1" applyFill="1" applyBorder="1" applyAlignment="1" applyProtection="1">
      <alignment horizontal="right" vertical="center" shrinkToFit="1"/>
    </xf>
    <xf numFmtId="176" fontId="1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179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176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177" fontId="13" fillId="0" borderId="45" xfId="0" applyNumberFormat="1" applyFont="1" applyBorder="1" applyAlignment="1" applyProtection="1">
      <alignment horizontal="right" vertical="center" shrinkToFit="1"/>
      <protection locked="0"/>
    </xf>
    <xf numFmtId="177" fontId="13" fillId="0" borderId="44" xfId="0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180" fontId="13" fillId="4" borderId="39" xfId="1" applyNumberFormat="1" applyFont="1" applyFill="1" applyBorder="1" applyAlignment="1" applyProtection="1">
      <alignment horizontal="center" vertical="center" shrinkToFit="1"/>
    </xf>
    <xf numFmtId="180" fontId="13" fillId="4" borderId="4" xfId="1" applyNumberFormat="1" applyFont="1" applyFill="1" applyBorder="1" applyAlignment="1" applyProtection="1">
      <alignment horizontal="center" vertical="center" shrinkToFit="1"/>
    </xf>
    <xf numFmtId="177" fontId="13" fillId="0" borderId="25" xfId="2" applyNumberFormat="1" applyFont="1" applyBorder="1" applyAlignment="1" applyProtection="1">
      <alignment horizontal="right" vertical="center" shrinkToFit="1"/>
      <protection locked="0"/>
    </xf>
    <xf numFmtId="177" fontId="13" fillId="0" borderId="4" xfId="2" applyNumberFormat="1" applyFont="1" applyBorder="1" applyAlignment="1" applyProtection="1">
      <alignment horizontal="right" vertical="center" shrinkToFit="1"/>
      <protection locked="0"/>
    </xf>
    <xf numFmtId="177" fontId="13" fillId="0" borderId="34" xfId="2" applyNumberFormat="1" applyFont="1" applyBorder="1" applyAlignment="1" applyProtection="1">
      <alignment horizontal="right" vertical="center" shrinkToFit="1"/>
      <protection locked="0"/>
    </xf>
    <xf numFmtId="177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1" applyNumberFormat="1" applyFont="1" applyFill="1" applyBorder="1" applyAlignment="1" applyProtection="1">
      <alignment horizontal="center" vertical="center" shrinkToFit="1"/>
    </xf>
    <xf numFmtId="180" fontId="13" fillId="4" borderId="5" xfId="1" applyNumberFormat="1" applyFont="1" applyFill="1" applyBorder="1" applyAlignment="1" applyProtection="1">
      <alignment horizontal="center" vertical="center" shrinkToFit="1"/>
    </xf>
    <xf numFmtId="177" fontId="13" fillId="0" borderId="27" xfId="2" applyNumberFormat="1" applyFont="1" applyBorder="1" applyAlignment="1" applyProtection="1">
      <alignment horizontal="right" vertical="center" shrinkToFit="1"/>
      <protection locked="0"/>
    </xf>
    <xf numFmtId="177" fontId="13" fillId="0" borderId="5" xfId="2" applyNumberFormat="1" applyFont="1" applyBorder="1" applyAlignment="1" applyProtection="1">
      <alignment horizontal="right" vertical="center" shrinkToFit="1"/>
      <protection locked="0"/>
    </xf>
    <xf numFmtId="177" fontId="13" fillId="0" borderId="35" xfId="2" applyNumberFormat="1" applyFont="1" applyBorder="1" applyAlignment="1" applyProtection="1">
      <alignment horizontal="right" vertical="center" shrinkToFit="1"/>
      <protection locked="0"/>
    </xf>
    <xf numFmtId="177" fontId="13" fillId="4" borderId="59" xfId="0" applyNumberFormat="1" applyFont="1" applyFill="1" applyBorder="1" applyAlignment="1" applyProtection="1">
      <alignment horizontal="right" vertical="center" shrinkToFit="1"/>
    </xf>
    <xf numFmtId="176" fontId="13" fillId="4" borderId="91" xfId="0" applyNumberFormat="1" applyFont="1" applyFill="1" applyBorder="1" applyAlignment="1" applyProtection="1">
      <alignment horizontal="center" vertical="center"/>
    </xf>
    <xf numFmtId="176" fontId="13" fillId="4" borderId="80" xfId="0" applyNumberFormat="1" applyFont="1" applyFill="1" applyBorder="1" applyAlignment="1" applyProtection="1">
      <alignment horizontal="center" vertical="center"/>
    </xf>
    <xf numFmtId="177" fontId="13" fillId="4" borderId="103" xfId="0" applyNumberFormat="1" applyFont="1" applyFill="1" applyBorder="1" applyAlignment="1" applyProtection="1">
      <alignment horizontal="right" vertical="center" shrinkToFit="1"/>
    </xf>
    <xf numFmtId="177" fontId="13" fillId="4" borderId="104" xfId="0" applyNumberFormat="1" applyFont="1" applyFill="1" applyBorder="1" applyAlignment="1" applyProtection="1">
      <alignment horizontal="right" vertical="center" shrinkToFit="1"/>
    </xf>
    <xf numFmtId="177" fontId="13" fillId="4" borderId="79" xfId="0" applyNumberFormat="1" applyFont="1" applyFill="1" applyBorder="1" applyAlignment="1" applyProtection="1">
      <alignment horizontal="right" vertical="center" shrinkToFit="1"/>
    </xf>
    <xf numFmtId="177" fontId="13" fillId="4" borderId="80" xfId="0" applyNumberFormat="1" applyFont="1" applyFill="1" applyBorder="1" applyAlignment="1" applyProtection="1">
      <alignment horizontal="right" vertical="center" shrinkToFit="1"/>
    </xf>
    <xf numFmtId="177" fontId="13" fillId="4" borderId="92" xfId="0" applyNumberFormat="1" applyFont="1" applyFill="1" applyBorder="1" applyAlignment="1" applyProtection="1">
      <alignment horizontal="right" vertical="center" shrinkToFit="1"/>
    </xf>
    <xf numFmtId="177" fontId="13" fillId="4" borderId="93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7" fontId="13" fillId="0" borderId="85" xfId="0" applyNumberFormat="1" applyFont="1" applyBorder="1" applyAlignment="1" applyProtection="1">
      <alignment horizontal="right" vertical="center" shrinkToFit="1"/>
      <protection locked="0"/>
    </xf>
    <xf numFmtId="177" fontId="13" fillId="0" borderId="86" xfId="0" applyNumberFormat="1" applyFont="1" applyBorder="1" applyAlignment="1" applyProtection="1">
      <alignment horizontal="right" vertical="center" shrinkToFit="1"/>
      <protection locked="0"/>
    </xf>
    <xf numFmtId="176" fontId="13" fillId="0" borderId="43" xfId="0" applyNumberFormat="1" applyFont="1" applyBorder="1" applyAlignment="1" applyProtection="1">
      <alignment horizontal="center" vertical="center" shrinkToFit="1"/>
      <protection locked="0"/>
    </xf>
    <xf numFmtId="176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 applyProtection="1">
      <alignment horizontal="left" shrinkToFit="1"/>
      <protection locked="0"/>
    </xf>
    <xf numFmtId="0" fontId="13" fillId="0" borderId="32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 applyProtection="1">
      <alignment horizontal="left" shrinkToFit="1"/>
      <protection locked="0"/>
    </xf>
    <xf numFmtId="0" fontId="13" fillId="4" borderId="15" xfId="0" applyFont="1" applyFill="1" applyBorder="1" applyAlignment="1" applyProtection="1">
      <alignment horizontal="center" vertical="center" shrinkToFit="1"/>
    </xf>
    <xf numFmtId="0" fontId="13" fillId="4" borderId="0" xfId="0" applyFont="1" applyFill="1" applyBorder="1" applyAlignment="1" applyProtection="1">
      <alignment horizontal="center" vertical="center" shrinkToFit="1"/>
    </xf>
    <xf numFmtId="0" fontId="13" fillId="4" borderId="18" xfId="0" applyFont="1" applyFill="1" applyBorder="1" applyAlignment="1" applyProtection="1">
      <alignment horizontal="center" vertical="center" shrinkToFit="1"/>
    </xf>
    <xf numFmtId="178" fontId="13" fillId="0" borderId="59" xfId="0" applyNumberFormat="1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 applyProtection="1">
      <alignment horizontal="center" vertical="center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59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77" fontId="13" fillId="4" borderId="2" xfId="0" applyNumberFormat="1" applyFont="1" applyFill="1" applyBorder="1" applyAlignment="1" applyProtection="1">
      <alignment horizontal="right" vertical="center" shrinkToFit="1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107" xfId="0" applyFont="1" applyBorder="1" applyAlignment="1" applyProtection="1">
      <alignment horizontal="center" vertical="center"/>
      <protection locked="0"/>
    </xf>
    <xf numFmtId="177" fontId="13" fillId="0" borderId="71" xfId="0" applyNumberFormat="1" applyFont="1" applyBorder="1" applyAlignment="1" applyProtection="1">
      <alignment horizontal="right" vertical="center" shrinkToFit="1"/>
      <protection locked="0"/>
    </xf>
    <xf numFmtId="180" fontId="13" fillId="4" borderId="53" xfId="1" applyNumberFormat="1" applyFont="1" applyFill="1" applyBorder="1" applyAlignment="1" applyProtection="1">
      <alignment horizontal="center" vertical="center" shrinkToFit="1"/>
    </xf>
    <xf numFmtId="180" fontId="13" fillId="4" borderId="54" xfId="1" applyNumberFormat="1" applyFont="1" applyFill="1" applyBorder="1" applyAlignment="1" applyProtection="1">
      <alignment horizontal="center" vertical="center" shrinkToFit="1"/>
    </xf>
    <xf numFmtId="180" fontId="13" fillId="4" borderId="73" xfId="1" applyNumberFormat="1" applyFont="1" applyFill="1" applyBorder="1" applyAlignment="1" applyProtection="1">
      <alignment horizontal="center" vertical="center" shrinkToFit="1"/>
    </xf>
    <xf numFmtId="180" fontId="13" fillId="4" borderId="7" xfId="1" applyNumberFormat="1" applyFont="1" applyFill="1" applyBorder="1" applyAlignment="1" applyProtection="1">
      <alignment horizontal="center" vertical="center" shrinkToFit="1"/>
    </xf>
    <xf numFmtId="177" fontId="13" fillId="0" borderId="25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 applyProtection="1">
      <alignment horizontal="center" vertical="center" shrinkToFit="1"/>
      <protection locked="0"/>
    </xf>
    <xf numFmtId="177" fontId="13" fillId="0" borderId="108" xfId="2" applyNumberFormat="1" applyFont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center" vertical="center" shrinkToFit="1"/>
      <protection locked="0"/>
    </xf>
    <xf numFmtId="177" fontId="13" fillId="0" borderId="59" xfId="0" applyNumberFormat="1" applyFont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52" xfId="2" applyNumberFormat="1" applyFont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horizontal="center" vertical="center" shrinkToFit="1"/>
      <protection locked="0"/>
    </xf>
    <xf numFmtId="177" fontId="13" fillId="0" borderId="65" xfId="0" applyNumberFormat="1" applyFont="1" applyBorder="1" applyAlignment="1" applyProtection="1">
      <alignment horizontal="center" vertical="center" shrinkToFit="1"/>
      <protection locked="0"/>
    </xf>
    <xf numFmtId="177" fontId="13" fillId="0" borderId="37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2" applyNumberFormat="1" applyFont="1" applyBorder="1" applyAlignment="1" applyProtection="1">
      <alignment horizontal="right" vertical="center" shrinkToFit="1"/>
      <protection locked="0"/>
    </xf>
    <xf numFmtId="177" fontId="13" fillId="0" borderId="109" xfId="2" applyNumberFormat="1" applyFont="1" applyBorder="1" applyAlignment="1" applyProtection="1">
      <alignment horizontal="right" vertical="center" shrinkToFit="1"/>
      <protection locked="0"/>
    </xf>
    <xf numFmtId="176" fontId="13" fillId="4" borderId="47" xfId="0" applyNumberFormat="1" applyFont="1" applyFill="1" applyBorder="1" applyAlignment="1" applyProtection="1">
      <alignment horizontal="center" vertical="center" shrinkToFit="1"/>
    </xf>
    <xf numFmtId="176" fontId="13" fillId="4" borderId="48" xfId="0" applyNumberFormat="1" applyFont="1" applyFill="1" applyBorder="1" applyAlignment="1" applyProtection="1">
      <alignment horizontal="center" vertical="center" shrinkToFit="1"/>
    </xf>
    <xf numFmtId="177" fontId="13" fillId="4" borderId="49" xfId="0" applyNumberFormat="1" applyFont="1" applyFill="1" applyBorder="1" applyAlignment="1" applyProtection="1">
      <alignment horizontal="right" vertical="center" shrinkToFit="1"/>
    </xf>
    <xf numFmtId="177" fontId="13" fillId="4" borderId="48" xfId="0" applyNumberFormat="1" applyFont="1" applyFill="1" applyBorder="1" applyAlignment="1" applyProtection="1">
      <alignment horizontal="right" vertical="center" shrinkToFit="1"/>
    </xf>
    <xf numFmtId="177" fontId="13" fillId="4" borderId="70" xfId="0" applyNumberFormat="1" applyFont="1" applyFill="1" applyBorder="1" applyAlignment="1" applyProtection="1">
      <alignment horizontal="right" vertical="center" shrinkToFit="1"/>
    </xf>
    <xf numFmtId="177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94" xfId="0" applyNumberFormat="1" applyFont="1" applyFill="1" applyBorder="1" applyAlignment="1" applyProtection="1">
      <alignment horizontal="center" vertical="center" shrinkToFit="1"/>
    </xf>
    <xf numFmtId="41" fontId="13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35" xfId="0" applyNumberFormat="1" applyFont="1" applyFill="1" applyBorder="1" applyAlignment="1" applyProtection="1">
      <alignment horizontal="right" vertical="center" shrinkToFit="1"/>
    </xf>
    <xf numFmtId="177" fontId="13" fillId="0" borderId="44" xfId="2" applyNumberFormat="1" applyFont="1" applyBorder="1" applyAlignment="1" applyProtection="1">
      <alignment horizontal="right" vertical="center" shrinkToFit="1"/>
      <protection locked="0"/>
    </xf>
    <xf numFmtId="177" fontId="13" fillId="0" borderId="71" xfId="2" applyNumberFormat="1" applyFont="1" applyBorder="1" applyAlignment="1" applyProtection="1">
      <alignment horizontal="right" vertical="center" shrinkToFit="1"/>
      <protection locked="0"/>
    </xf>
    <xf numFmtId="177" fontId="13" fillId="4" borderId="61" xfId="0" applyNumberFormat="1" applyFont="1" applyFill="1" applyBorder="1" applyAlignment="1" applyProtection="1">
      <alignment horizontal="right" vertical="center" shrinkToFit="1"/>
    </xf>
    <xf numFmtId="177" fontId="13" fillId="4" borderId="71" xfId="0" applyNumberFormat="1" applyFont="1" applyFill="1" applyBorder="1" applyAlignment="1" applyProtection="1">
      <alignment horizontal="right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41" fontId="8" fillId="4" borderId="50" xfId="0" applyNumberFormat="1" applyFont="1" applyFill="1" applyBorder="1" applyAlignment="1" applyProtection="1">
      <alignment horizontal="center" vertical="center" shrinkToFit="1"/>
    </xf>
    <xf numFmtId="41" fontId="8" fillId="4" borderId="111" xfId="0" applyNumberFormat="1" applyFont="1" applyFill="1" applyBorder="1" applyAlignment="1" applyProtection="1">
      <alignment horizontal="center" vertical="center" shrinkToFit="1"/>
    </xf>
    <xf numFmtId="41" fontId="8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50" xfId="0" applyNumberFormat="1" applyFont="1" applyFill="1" applyBorder="1" applyAlignment="1" applyProtection="1">
      <alignment horizontal="right" vertical="center" shrinkToFit="1"/>
    </xf>
    <xf numFmtId="177" fontId="13" fillId="4" borderId="110" xfId="0" applyNumberFormat="1" applyFont="1" applyFill="1" applyBorder="1" applyAlignment="1" applyProtection="1">
      <alignment horizontal="right" vertical="center" shrinkToFit="1"/>
    </xf>
    <xf numFmtId="180" fontId="13" fillId="4" borderId="14" xfId="0" applyNumberFormat="1" applyFont="1" applyFill="1" applyBorder="1" applyAlignment="1" applyProtection="1">
      <alignment horizontal="center" vertical="center" shrinkToFit="1"/>
    </xf>
    <xf numFmtId="180" fontId="13" fillId="4" borderId="20" xfId="0" applyNumberFormat="1" applyFont="1" applyFill="1" applyBorder="1" applyAlignment="1" applyProtection="1">
      <alignment horizontal="center" vertical="center" shrinkToFit="1"/>
    </xf>
    <xf numFmtId="180" fontId="13" fillId="4" borderId="16" xfId="0" applyNumberFormat="1" applyFont="1" applyFill="1" applyBorder="1" applyAlignment="1" applyProtection="1">
      <alignment horizontal="center" vertical="center" shrinkToFit="1"/>
    </xf>
    <xf numFmtId="180" fontId="13" fillId="4" borderId="22" xfId="0" applyNumberFormat="1" applyFont="1" applyFill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178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178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Border="1" applyAlignment="1" applyProtection="1">
      <alignment horizontal="right" vertical="center" shrinkToFit="1"/>
      <protection locked="0"/>
    </xf>
    <xf numFmtId="49" fontId="13" fillId="0" borderId="90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178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right" vertical="center" shrinkToFit="1"/>
      <protection locked="0"/>
    </xf>
    <xf numFmtId="177" fontId="13" fillId="0" borderId="95" xfId="0" applyNumberFormat="1" applyFont="1" applyBorder="1" applyAlignment="1" applyProtection="1">
      <alignment horizontal="right" vertical="center" shrinkToFit="1"/>
      <protection locked="0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57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34" xfId="0" applyNumberFormat="1" applyFont="1" applyBorder="1" applyAlignment="1" applyProtection="1">
      <alignment horizontal="right" vertical="center" shrinkToFit="1"/>
      <protection locked="0"/>
    </xf>
    <xf numFmtId="49" fontId="13" fillId="0" borderId="69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65" xfId="0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 shrinkToFit="1"/>
      <protection locked="0"/>
    </xf>
    <xf numFmtId="176" fontId="13" fillId="0" borderId="38" xfId="0" applyNumberFormat="1" applyFont="1" applyBorder="1" applyAlignment="1" applyProtection="1">
      <alignment horizontal="right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24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right" vertical="center" shrinkToFit="1"/>
      <protection locked="0"/>
    </xf>
    <xf numFmtId="177" fontId="13" fillId="0" borderId="60" xfId="0" applyNumberFormat="1" applyFont="1" applyBorder="1" applyAlignment="1" applyProtection="1">
      <alignment horizontal="right" vertical="center" shrinkToFit="1"/>
      <protection locked="0"/>
    </xf>
    <xf numFmtId="49" fontId="13" fillId="0" borderId="54" xfId="0" applyNumberFormat="1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178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right" vertical="center" shrinkToFit="1"/>
      <protection locked="0"/>
    </xf>
    <xf numFmtId="177" fontId="13" fillId="0" borderId="96" xfId="0" applyNumberFormat="1" applyFont="1" applyBorder="1" applyAlignment="1" applyProtection="1">
      <alignment horizontal="right" vertical="center" shrinkToFit="1"/>
      <protection locked="0"/>
    </xf>
    <xf numFmtId="178" fontId="13" fillId="0" borderId="0" xfId="0" applyNumberFormat="1" applyFont="1" applyBorder="1" applyAlignment="1" applyProtection="1">
      <alignment horizontal="center" vertical="center" shrinkToFit="1"/>
      <protection locked="0"/>
    </xf>
    <xf numFmtId="178" fontId="13" fillId="0" borderId="22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center" vertical="center" shrinkToFit="1"/>
      <protection locked="0"/>
    </xf>
    <xf numFmtId="177" fontId="13" fillId="0" borderId="21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right" vertical="center" shrinkToFit="1"/>
      <protection locked="0"/>
    </xf>
    <xf numFmtId="177" fontId="13" fillId="0" borderId="98" xfId="0" applyNumberFormat="1" applyFont="1" applyBorder="1" applyAlignment="1" applyProtection="1">
      <alignment horizontal="right" vertical="center" shrinkToFit="1"/>
      <protection locked="0"/>
    </xf>
    <xf numFmtId="0" fontId="13" fillId="4" borderId="47" xfId="0" applyFont="1" applyFill="1" applyBorder="1" applyAlignment="1" applyProtection="1">
      <alignment horizontal="center" vertical="center" shrinkToFit="1"/>
    </xf>
    <xf numFmtId="0" fontId="13" fillId="4" borderId="62" xfId="0" applyFont="1" applyFill="1" applyBorder="1" applyAlignment="1" applyProtection="1">
      <alignment horizontal="center" vertical="center" shrinkToFit="1"/>
    </xf>
    <xf numFmtId="0" fontId="13" fillId="4" borderId="48" xfId="0" applyFont="1" applyFill="1" applyBorder="1" applyAlignment="1" applyProtection="1">
      <alignment horizontal="center" vertical="center" shrinkToFi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49" fontId="9" fillId="4" borderId="57" xfId="0" applyNumberFormat="1" applyFont="1" applyFill="1" applyBorder="1" applyAlignment="1" applyProtection="1">
      <alignment horizontal="center" vertical="center" shrinkToFit="1"/>
    </xf>
    <xf numFmtId="49" fontId="9" fillId="4" borderId="17" xfId="0" applyNumberFormat="1" applyFont="1" applyFill="1" applyBorder="1" applyAlignment="1" applyProtection="1">
      <alignment horizontal="center" vertical="center" shrinkToFit="1"/>
    </xf>
    <xf numFmtId="49" fontId="9" fillId="4" borderId="18" xfId="0" applyNumberFormat="1" applyFont="1" applyFill="1" applyBorder="1" applyAlignment="1" applyProtection="1">
      <alignment horizontal="center" vertical="center" shrinkToFit="1"/>
    </xf>
    <xf numFmtId="49" fontId="9" fillId="4" borderId="64" xfId="0" applyNumberFormat="1" applyFont="1" applyFill="1" applyBorder="1" applyAlignment="1" applyProtection="1">
      <alignment horizontal="center" vertical="center" shrinkToFit="1"/>
    </xf>
    <xf numFmtId="176" fontId="14" fillId="4" borderId="15" xfId="0" applyNumberFormat="1" applyFont="1" applyFill="1" applyBorder="1" applyAlignment="1" applyProtection="1">
      <alignment horizontal="right" vertical="center" shrinkToFit="1"/>
    </xf>
    <xf numFmtId="176" fontId="14" fillId="4" borderId="57" xfId="0" applyNumberFormat="1" applyFont="1" applyFill="1" applyBorder="1" applyAlignment="1" applyProtection="1">
      <alignment horizontal="right" vertical="center" shrinkToFit="1"/>
    </xf>
    <xf numFmtId="176" fontId="14" fillId="4" borderId="18" xfId="0" applyNumberFormat="1" applyFont="1" applyFill="1" applyBorder="1" applyAlignment="1" applyProtection="1">
      <alignment horizontal="right" vertical="center" shrinkToFit="1"/>
    </xf>
    <xf numFmtId="176" fontId="14" fillId="4" borderId="64" xfId="0" applyNumberFormat="1" applyFont="1" applyFill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178" fontId="13" fillId="0" borderId="99" xfId="0" applyNumberFormat="1" applyFont="1" applyBorder="1" applyAlignment="1" applyProtection="1">
      <alignment horizontal="center" vertical="center" shrinkToFit="1"/>
      <protection locked="0"/>
    </xf>
    <xf numFmtId="178" fontId="13" fillId="0" borderId="72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right" vertical="center" shrinkToFit="1"/>
      <protection locked="0"/>
    </xf>
    <xf numFmtId="177" fontId="13" fillId="0" borderId="102" xfId="0" applyNumberFormat="1" applyFont="1" applyBorder="1" applyAlignment="1" applyProtection="1">
      <alignment horizontal="right" vertical="center" shrinkToFit="1"/>
      <protection locked="0"/>
    </xf>
    <xf numFmtId="176" fontId="13" fillId="0" borderId="88" xfId="0" applyNumberFormat="1" applyFont="1" applyBorder="1" applyAlignment="1" applyProtection="1">
      <alignment horizontal="right" vertical="center" shrinkToFit="1"/>
      <protection locked="0"/>
    </xf>
    <xf numFmtId="176" fontId="13" fillId="0" borderId="89" xfId="0" applyNumberFormat="1" applyFont="1" applyBorder="1" applyAlignment="1" applyProtection="1">
      <alignment horizontal="right" vertical="center" shrinkToFit="1"/>
      <protection locked="0"/>
    </xf>
    <xf numFmtId="41" fontId="14" fillId="4" borderId="9" xfId="0" applyNumberFormat="1" applyFont="1" applyFill="1" applyBorder="1" applyAlignment="1" applyProtection="1">
      <alignment horizontal="center" vertical="center" shrinkToFit="1"/>
    </xf>
    <xf numFmtId="41" fontId="14" fillId="4" borderId="10" xfId="0" applyNumberFormat="1" applyFont="1" applyFill="1" applyBorder="1" applyAlignment="1" applyProtection="1">
      <alignment horizontal="center" vertical="center" shrinkToFit="1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Border="1" applyAlignment="1" applyProtection="1">
      <alignment horizontal="center" vertical="center" shrinkToFit="1"/>
      <protection locked="0"/>
    </xf>
    <xf numFmtId="176" fontId="4" fillId="4" borderId="66" xfId="0" applyNumberFormat="1" applyFont="1" applyFill="1" applyBorder="1" applyAlignment="1" applyProtection="1">
      <alignment horizontal="right" vertical="center" shrinkToFit="1"/>
    </xf>
    <xf numFmtId="176" fontId="4" fillId="4" borderId="67" xfId="0" applyNumberFormat="1" applyFont="1" applyFill="1" applyBorder="1" applyAlignment="1" applyProtection="1">
      <alignment horizontal="right" vertical="center" shrinkToFit="1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9" fillId="0" borderId="32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left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</xf>
    <xf numFmtId="0" fontId="9" fillId="4" borderId="57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176" fontId="9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13" fillId="4" borderId="66" xfId="0" applyNumberFormat="1" applyFont="1" applyFill="1" applyBorder="1" applyAlignment="1" applyProtection="1">
      <alignment horizontal="right" vertical="center" shrinkToFit="1"/>
    </xf>
    <xf numFmtId="176" fontId="13" fillId="4" borderId="67" xfId="0" applyNumberFormat="1" applyFont="1" applyFill="1" applyBorder="1" applyAlignment="1" applyProtection="1">
      <alignment horizontal="right" vertical="center" shrinkToFit="1"/>
    </xf>
    <xf numFmtId="176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Border="1" applyAlignment="1" applyProtection="1">
      <alignment horizontal="center" vertical="center" shrinkToFit="1"/>
      <protection locked="0"/>
    </xf>
    <xf numFmtId="0" fontId="13" fillId="0" borderId="31" xfId="0" applyFont="1" applyFill="1" applyBorder="1" applyAlignment="1" applyProtection="1">
      <alignment horizontal="left" shrinkToFit="1"/>
      <protection locked="0"/>
    </xf>
    <xf numFmtId="0" fontId="13" fillId="0" borderId="32" xfId="0" applyFont="1" applyFill="1" applyBorder="1" applyAlignment="1" applyProtection="1">
      <alignment horizontal="left" shrinkToFit="1"/>
      <protection locked="0"/>
    </xf>
    <xf numFmtId="0" fontId="13" fillId="0" borderId="33" xfId="0" applyFont="1" applyFill="1" applyBorder="1" applyAlignment="1" applyProtection="1">
      <alignment horizontal="left" shrinkToFit="1"/>
      <protection locked="0"/>
    </xf>
    <xf numFmtId="176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8" xfId="0" applyNumberFormat="1" applyFont="1" applyBorder="1" applyAlignment="1" applyProtection="1">
      <alignment horizontal="center" vertical="center" shrinkToFit="1"/>
      <protection locked="0"/>
    </xf>
    <xf numFmtId="178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</xf>
    <xf numFmtId="176" fontId="13" fillId="4" borderId="49" xfId="0" applyNumberFormat="1" applyFont="1" applyFill="1" applyBorder="1" applyAlignment="1" applyProtection="1">
      <alignment horizontal="right" vertical="center" shrinkToFit="1"/>
    </xf>
    <xf numFmtId="176" fontId="13" fillId="4" borderId="70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7" fontId="14" fillId="4" borderId="15" xfId="0" applyNumberFormat="1" applyFont="1" applyFill="1" applyBorder="1" applyAlignment="1" applyProtection="1">
      <alignment horizontal="right" vertical="center" shrinkToFit="1"/>
    </xf>
    <xf numFmtId="177" fontId="14" fillId="4" borderId="57" xfId="0" applyNumberFormat="1" applyFont="1" applyFill="1" applyBorder="1" applyAlignment="1" applyProtection="1">
      <alignment horizontal="right" vertical="center" shrinkToFit="1"/>
    </xf>
    <xf numFmtId="177" fontId="14" fillId="4" borderId="18" xfId="0" applyNumberFormat="1" applyFont="1" applyFill="1" applyBorder="1" applyAlignment="1" applyProtection="1">
      <alignment horizontal="right" vertical="center" shrinkToFit="1"/>
    </xf>
    <xf numFmtId="177" fontId="14" fillId="4" borderId="64" xfId="0" applyNumberFormat="1" applyFont="1" applyFill="1" applyBorder="1" applyAlignment="1" applyProtection="1">
      <alignment horizontal="right" vertical="center" shrinkToFit="1"/>
    </xf>
    <xf numFmtId="176" fontId="13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8" fontId="13" fillId="0" borderId="61" xfId="0" applyNumberFormat="1" applyFont="1" applyBorder="1" applyAlignment="1" applyProtection="1">
      <alignment horizontal="center" vertical="center" shrinkToFit="1"/>
      <protection locked="0"/>
    </xf>
    <xf numFmtId="178" fontId="13" fillId="0" borderId="44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 applyProtection="1">
      <alignment horizontal="right" vertical="center" shrinkToFit="1"/>
      <protection locked="0"/>
    </xf>
    <xf numFmtId="176" fontId="13" fillId="0" borderId="119" xfId="0" applyNumberFormat="1" applyFont="1" applyBorder="1" applyAlignment="1" applyProtection="1">
      <alignment horizontal="right" vertical="center" shrinkToFit="1"/>
      <protection locked="0"/>
    </xf>
    <xf numFmtId="180" fontId="13" fillId="0" borderId="20" xfId="0" applyNumberFormat="1" applyFont="1" applyBorder="1" applyAlignment="1" applyProtection="1">
      <alignment horizontal="center" vertical="center" shrinkToFit="1"/>
    </xf>
    <xf numFmtId="180" fontId="13" fillId="0" borderId="17" xfId="0" applyNumberFormat="1" applyFont="1" applyBorder="1" applyAlignment="1" applyProtection="1">
      <alignment horizontal="center" vertical="center" shrinkToFit="1"/>
    </xf>
    <xf numFmtId="180" fontId="13" fillId="0" borderId="24" xfId="0" applyNumberFormat="1" applyFont="1" applyBorder="1" applyAlignment="1" applyProtection="1">
      <alignment horizontal="center" vertical="center" shrinkToFit="1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178" fontId="13" fillId="0" borderId="58" xfId="0" applyNumberFormat="1" applyFont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 applyProtection="1">
      <alignment horizontal="right" vertical="center" shrinkToFit="1"/>
      <protection locked="0"/>
    </xf>
    <xf numFmtId="176" fontId="13" fillId="0" borderId="40" xfId="0" applyNumberFormat="1" applyFont="1" applyBorder="1" applyAlignment="1" applyProtection="1">
      <alignment horizontal="right" vertical="center" shrinkToFit="1"/>
      <protection locked="0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177" fontId="13" fillId="0" borderId="29" xfId="0" applyNumberFormat="1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29" xfId="0" applyNumberFormat="1" applyFont="1" applyBorder="1" applyAlignment="1" applyProtection="1">
      <alignment horizontal="right" vertical="center" shrinkToFit="1"/>
      <protection locked="0"/>
    </xf>
    <xf numFmtId="176" fontId="13" fillId="0" borderId="63" xfId="0" applyNumberFormat="1" applyFont="1" applyBorder="1" applyAlignment="1" applyProtection="1">
      <alignment horizontal="right" vertical="center" shrinkToFit="1"/>
      <protection locked="0"/>
    </xf>
    <xf numFmtId="49" fontId="13" fillId="0" borderId="58" xfId="0" applyNumberFormat="1" applyFont="1" applyBorder="1" applyAlignment="1" applyProtection="1">
      <alignment horizontal="center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0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8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3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50" xfId="0" applyNumberFormat="1" applyFont="1" applyFill="1" applyBorder="1" applyAlignment="1" applyProtection="1">
      <alignment horizontal="right" vertical="center" shrinkToFit="1"/>
    </xf>
    <xf numFmtId="176" fontId="13" fillId="4" borderId="110" xfId="0" applyNumberFormat="1" applyFont="1" applyFill="1" applyBorder="1" applyAlignment="1" applyProtection="1">
      <alignment horizontal="right" vertical="center" shrinkToFit="1"/>
    </xf>
    <xf numFmtId="176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47" xfId="0" applyNumberFormat="1" applyFont="1" applyFill="1" applyBorder="1" applyAlignment="1" applyProtection="1">
      <alignment horizontal="right" vertical="center" shrinkToFit="1"/>
    </xf>
    <xf numFmtId="41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121" xfId="0" applyNumberFormat="1" applyFont="1" applyFill="1" applyBorder="1" applyAlignment="1" applyProtection="1">
      <alignment horizontal="center" vertical="center" shrinkToFit="1"/>
    </xf>
    <xf numFmtId="41" fontId="13" fillId="4" borderId="122" xfId="0" applyNumberFormat="1" applyFont="1" applyFill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right" vertical="center" shrinkToFit="1"/>
      <protection locked="0"/>
    </xf>
    <xf numFmtId="176" fontId="13" fillId="0" borderId="52" xfId="0" applyNumberFormat="1" applyFont="1" applyBorder="1" applyAlignment="1" applyProtection="1">
      <alignment horizontal="right" vertical="center" shrinkToFit="1"/>
      <protection locked="0"/>
    </xf>
    <xf numFmtId="180" fontId="13" fillId="4" borderId="43" xfId="0" applyNumberFormat="1" applyFont="1" applyFill="1" applyBorder="1" applyAlignment="1" applyProtection="1">
      <alignment horizontal="center" vertical="center" shrinkToFit="1"/>
    </xf>
    <xf numFmtId="180" fontId="13" fillId="4" borderId="44" xfId="0" applyNumberFormat="1" applyFont="1" applyFill="1" applyBorder="1" applyAlignment="1" applyProtection="1">
      <alignment horizontal="center" vertical="center" shrinkToFit="1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44" xfId="0" applyNumberFormat="1" applyFont="1" applyBorder="1" applyAlignment="1" applyProtection="1">
      <alignment horizontal="right" vertical="center" shrinkToFit="1"/>
      <protection locked="0"/>
    </xf>
    <xf numFmtId="41" fontId="13" fillId="4" borderId="41" xfId="0" applyNumberFormat="1" applyFont="1" applyFill="1" applyBorder="1" applyAlignment="1" applyProtection="1">
      <alignment horizontal="right" vertical="center" shrinkToFit="1"/>
    </xf>
    <xf numFmtId="41" fontId="13" fillId="4" borderId="59" xfId="0" applyNumberFormat="1" applyFont="1" applyFill="1" applyBorder="1" applyAlignment="1" applyProtection="1">
      <alignment horizontal="right" vertical="center" shrinkToFit="1"/>
    </xf>
    <xf numFmtId="180" fontId="13" fillId="4" borderId="120" xfId="1" applyNumberFormat="1" applyFont="1" applyFill="1" applyBorder="1" applyAlignment="1" applyProtection="1">
      <alignment horizontal="center" vertical="center" shrinkToFit="1"/>
    </xf>
    <xf numFmtId="180" fontId="13" fillId="4" borderId="46" xfId="1" applyNumberFormat="1" applyFont="1" applyFill="1" applyBorder="1" applyAlignment="1" applyProtection="1">
      <alignment horizontal="center" vertical="center" shrinkToFit="1"/>
    </xf>
    <xf numFmtId="176" fontId="13" fillId="0" borderId="109" xfId="0" applyNumberFormat="1" applyFont="1" applyBorder="1" applyAlignment="1" applyProtection="1">
      <alignment horizontal="right" vertical="center" shrinkToFit="1"/>
      <protection locked="0"/>
    </xf>
    <xf numFmtId="180" fontId="13" fillId="4" borderId="41" xfId="0" applyNumberFormat="1" applyFont="1" applyFill="1" applyBorder="1" applyAlignment="1" applyProtection="1">
      <alignment horizontal="center" vertical="center" shrinkToFit="1"/>
    </xf>
    <xf numFmtId="180" fontId="13" fillId="4" borderId="5" xfId="0" applyNumberFormat="1" applyFont="1" applyFill="1" applyBorder="1" applyAlignment="1" applyProtection="1">
      <alignment horizontal="center" vertical="center" shrinkToFit="1"/>
    </xf>
    <xf numFmtId="176" fontId="13" fillId="0" borderId="5" xfId="0" applyNumberFormat="1" applyFont="1" applyBorder="1" applyAlignment="1" applyProtection="1">
      <alignment horizontal="right" vertical="center" shrinkToFit="1"/>
      <protection locked="0"/>
    </xf>
    <xf numFmtId="176" fontId="13" fillId="0" borderId="108" xfId="0" applyNumberFormat="1" applyFont="1" applyBorder="1" applyAlignment="1" applyProtection="1">
      <alignment horizontal="right" vertical="center" shrinkToFit="1"/>
      <protection locked="0"/>
    </xf>
    <xf numFmtId="176" fontId="13" fillId="0" borderId="4" xfId="0" applyNumberFormat="1" applyFont="1" applyBorder="1" applyAlignment="1" applyProtection="1">
      <alignment horizontal="right" vertical="center" shrinkToFit="1"/>
      <protection locked="0"/>
    </xf>
    <xf numFmtId="41" fontId="13" fillId="4" borderId="39" xfId="0" applyNumberFormat="1" applyFont="1" applyFill="1" applyBorder="1" applyAlignment="1" applyProtection="1">
      <alignment horizontal="right" vertical="center" shrinkToFit="1"/>
    </xf>
    <xf numFmtId="41" fontId="13" fillId="4" borderId="58" xfId="0" applyNumberFormat="1" applyFont="1" applyFill="1" applyBorder="1" applyAlignment="1" applyProtection="1">
      <alignment horizontal="right" vertical="center" shrinkToFit="1"/>
    </xf>
    <xf numFmtId="0" fontId="13" fillId="4" borderId="17" xfId="0" applyFont="1" applyFill="1" applyBorder="1" applyAlignment="1" applyProtection="1">
      <alignment horizontal="center" vertical="center" shrinkToFit="1"/>
    </xf>
    <xf numFmtId="0" fontId="13" fillId="4" borderId="64" xfId="0" applyFont="1" applyFill="1" applyBorder="1" applyAlignment="1" applyProtection="1">
      <alignment horizontal="center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3" fillId="0" borderId="107" xfId="0" applyFont="1" applyBorder="1" applyAlignment="1" applyProtection="1">
      <alignment horizontal="center" vertical="center" shrinkToFit="1"/>
      <protection locked="0"/>
    </xf>
    <xf numFmtId="176" fontId="13" fillId="4" borderId="91" xfId="0" applyNumberFormat="1" applyFont="1" applyFill="1" applyBorder="1" applyAlignment="1" applyProtection="1">
      <alignment horizontal="center" vertical="center" shrinkToFit="1"/>
    </xf>
    <xf numFmtId="176" fontId="13" fillId="4" borderId="80" xfId="0" applyNumberFormat="1" applyFont="1" applyFill="1" applyBorder="1" applyAlignment="1" applyProtection="1">
      <alignment horizontal="center" vertical="center" shrinkToFit="1"/>
    </xf>
    <xf numFmtId="181" fontId="13" fillId="4" borderId="79" xfId="2" applyNumberFormat="1" applyFont="1" applyFill="1" applyBorder="1" applyAlignment="1" applyProtection="1">
      <alignment horizontal="right" vertical="center" shrinkToFit="1"/>
    </xf>
    <xf numFmtId="181" fontId="13" fillId="4" borderId="80" xfId="2" applyNumberFormat="1" applyFont="1" applyFill="1" applyBorder="1" applyAlignment="1" applyProtection="1">
      <alignment horizontal="right" vertical="center" shrinkToFit="1"/>
    </xf>
    <xf numFmtId="181" fontId="13" fillId="4" borderId="92" xfId="2" applyNumberFormat="1" applyFont="1" applyFill="1" applyBorder="1" applyAlignment="1" applyProtection="1">
      <alignment horizontal="right" vertical="center" shrinkToFit="1"/>
    </xf>
    <xf numFmtId="181" fontId="13" fillId="4" borderId="93" xfId="2" applyNumberFormat="1" applyFont="1" applyFill="1" applyBorder="1" applyAlignment="1" applyProtection="1">
      <alignment horizontal="right" vertical="center" shrinkToFit="1"/>
    </xf>
    <xf numFmtId="181" fontId="13" fillId="4" borderId="21" xfId="2" applyNumberFormat="1" applyFont="1" applyFill="1" applyBorder="1" applyAlignment="1" applyProtection="1">
      <alignment horizontal="right" vertical="center" shrinkToFit="1"/>
    </xf>
    <xf numFmtId="181" fontId="13" fillId="4" borderId="2" xfId="2" applyNumberFormat="1" applyFont="1" applyFill="1" applyBorder="1" applyAlignment="1" applyProtection="1">
      <alignment horizontal="right" vertical="center" shrinkToFit="1"/>
    </xf>
    <xf numFmtId="181" fontId="13" fillId="0" borderId="45" xfId="2" applyNumberFormat="1" applyFont="1" applyBorder="1" applyAlignment="1" applyProtection="1">
      <alignment horizontal="right" vertical="center" shrinkToFit="1"/>
      <protection locked="0"/>
    </xf>
    <xf numFmtId="181" fontId="13" fillId="0" borderId="44" xfId="2" applyNumberFormat="1" applyFont="1" applyBorder="1" applyAlignment="1" applyProtection="1">
      <alignment horizontal="right" vertical="center" shrinkToFit="1"/>
      <protection locked="0"/>
    </xf>
    <xf numFmtId="181" fontId="13" fillId="0" borderId="85" xfId="2" applyNumberFormat="1" applyFont="1" applyBorder="1" applyAlignment="1" applyProtection="1">
      <alignment horizontal="right" vertical="center" shrinkToFit="1"/>
      <protection locked="0"/>
    </xf>
    <xf numFmtId="181" fontId="13" fillId="0" borderId="86" xfId="2" applyNumberFormat="1" applyFont="1" applyBorder="1" applyAlignment="1" applyProtection="1">
      <alignment horizontal="right" vertical="center" shrinkToFit="1"/>
      <protection locked="0"/>
    </xf>
    <xf numFmtId="181" fontId="13" fillId="0" borderId="46" xfId="2" applyNumberFormat="1" applyFont="1" applyBorder="1" applyAlignment="1" applyProtection="1">
      <alignment horizontal="right" vertical="center" shrinkToFit="1"/>
      <protection locked="0"/>
    </xf>
    <xf numFmtId="181" fontId="13" fillId="0" borderId="119" xfId="2" applyNumberFormat="1" applyFont="1" applyBorder="1" applyAlignment="1" applyProtection="1">
      <alignment horizontal="right" vertical="center" shrinkToFit="1"/>
      <protection locked="0"/>
    </xf>
    <xf numFmtId="181" fontId="13" fillId="0" borderId="27" xfId="2" applyNumberFormat="1" applyFont="1" applyBorder="1" applyAlignment="1" applyProtection="1">
      <alignment horizontal="right" vertical="center" shrinkToFit="1"/>
      <protection locked="0"/>
    </xf>
    <xf numFmtId="181" fontId="13" fillId="0" borderId="5" xfId="2" applyNumberFormat="1" applyFont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Border="1" applyAlignment="1" applyProtection="1">
      <alignment horizontal="right" vertical="center" shrinkToFit="1"/>
      <protection locked="0"/>
    </xf>
    <xf numFmtId="181" fontId="13" fillId="0" borderId="7" xfId="2" applyNumberFormat="1" applyFont="1" applyBorder="1" applyAlignment="1" applyProtection="1">
      <alignment horizontal="right" vertical="center" shrinkToFit="1"/>
      <protection locked="0"/>
    </xf>
    <xf numFmtId="181" fontId="13" fillId="0" borderId="42" xfId="2" applyNumberFormat="1" applyFont="1" applyBorder="1" applyAlignment="1" applyProtection="1">
      <alignment horizontal="right" vertical="center" shrinkToFit="1"/>
      <protection locked="0"/>
    </xf>
    <xf numFmtId="181" fontId="13" fillId="2" borderId="27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25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1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2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26" xfId="2" applyNumberFormat="1" applyFont="1" applyBorder="1" applyAlignment="1" applyProtection="1">
      <alignment horizontal="right" vertical="center" shrinkToFit="1"/>
      <protection locked="0"/>
    </xf>
    <xf numFmtId="181" fontId="13" fillId="0" borderId="40" xfId="2" applyNumberFormat="1" applyFont="1" applyBorder="1" applyAlignment="1" applyProtection="1">
      <alignment horizontal="right" vertical="center" shrinkToFit="1"/>
      <protection locked="0"/>
    </xf>
    <xf numFmtId="0" fontId="13" fillId="0" borderId="118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7" xfId="0" applyFont="1" applyFill="1" applyBorder="1" applyAlignment="1" applyProtection="1">
      <alignment horizontal="center" vertical="center" shrinkToFit="1"/>
      <protection locked="0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3" borderId="29" xfId="0" applyNumberFormat="1" applyFont="1" applyFill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176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176" fontId="13" fillId="0" borderId="19" xfId="0" applyNumberFormat="1" applyFont="1" applyBorder="1" applyAlignment="1" applyProtection="1">
      <alignment horizontal="right" vertical="center" shrinkToFit="1"/>
      <protection locked="0"/>
    </xf>
    <xf numFmtId="176" fontId="13" fillId="0" borderId="20" xfId="0" applyNumberFormat="1" applyFont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Border="1" applyAlignment="1" applyProtection="1">
      <alignment horizontal="right" vertical="center" shrinkToFit="1"/>
      <protection locked="0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3" borderId="26" xfId="0" applyNumberFormat="1" applyFont="1" applyFill="1" applyBorder="1" applyAlignment="1" applyProtection="1">
      <alignment horizontal="right" vertical="center" shrinkToFit="1"/>
    </xf>
    <xf numFmtId="176" fontId="13" fillId="0" borderId="28" xfId="0" applyNumberFormat="1" applyFont="1" applyBorder="1" applyAlignment="1" applyProtection="1">
      <alignment horizontal="center" vertical="center" shrinkToFit="1"/>
    </xf>
    <xf numFmtId="176" fontId="13" fillId="0" borderId="6" xfId="0" applyNumberFormat="1" applyFont="1" applyBorder="1" applyAlignment="1" applyProtection="1">
      <alignment horizontal="right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E8D0C-137C-4707-BD0A-C5C848546B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01820D2-B233-4C82-B200-4310DF5C55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1436211-32F8-4EFA-B455-DBA53F0444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9562F4A-31E6-4316-AC4F-5621A19ED9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417C220C-F026-4556-9846-32E4D37C4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CAF0C27D-B911-4C0B-A921-D497188EB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E93C587-ECC0-4BDD-9ADD-FAEB92B07E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EF4AD4A-52CD-4025-A1F2-6463789691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F8852B9-61EA-478E-8ECF-80EC0F670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E991F59-6E72-45C3-BB18-366F287DF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12AE485-EE6B-4426-9ED5-64EC59C06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3EBB029A-5E5F-4890-B603-9528FD8D0F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4312067-266B-4B88-B45F-B3B33D654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CF456040-9613-418A-B18B-C87BBC6979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98AADF54-347D-48E0-9BF8-13ED8C4F1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ED9F6DF-CEBA-4C75-9AF3-2C3F1E8839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A5D053EA-2527-4031-B4A4-EBC719E3FF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15EB6D08-C32D-4C52-9A7A-0FF3D44C45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10FD2B5-4057-49EF-A001-FCE1C074F6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6036FD5E-922E-42B7-A230-C760A601E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EE2B3FC-05D4-491A-BFD6-0A13C6158B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F86A52E-2896-423D-BEA6-275FEBB9AA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ADBFAEBD-AF7E-42DE-9296-BDE1FF54A6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938FCE7C-5D05-4680-BEE9-A0EB62FC38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1DF9E73F-4FBF-4421-9DD9-26EA5D2F84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3B53E2B7-24A5-42A3-AA18-DA90B261C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BF7DB17B-AC6D-4915-9AFB-636603B0C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D0F550F-491C-4576-8FAE-D85719043D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7E299DF4-0C0A-4CAE-AAB9-2AA9B8E780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5AA22581-D0C4-47CE-AD13-7612A1D52B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8E6D8E5-C744-4FD6-A718-C00ABD8EE4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D3EB75FC-B2AF-4419-A43F-37D293F268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E701B0B8-82D9-4812-8615-AD39D94853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5295D45D-9E31-4755-A103-734F365C90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DF05AB7A-AF5B-4290-B973-A62084F5C9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1B477700-9666-4055-AD5F-E39A51FA2D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4FD575A-8BE9-49A5-A890-8C0FBBFA97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619D0612-EC62-40C3-A8D5-69462EF8C6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FD2F7CE2-CF93-4792-88F7-EBD249A82C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1267558-0BC0-4058-9A29-BA963DFC0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A7FEA911-EBD7-413F-835C-E50DAF3D80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CE208E21-660D-4EE4-AC85-E7567A5D2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314713E-987F-47FA-A124-FA9F9B8FBF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975F8846-BEDE-42D3-A095-F1CA2E2B80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D17874D2-7096-4E79-8D74-59806CE52F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1E74D9-60F6-45FC-B935-FFC1DC2D8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FB614536-8EDB-4DB0-93AA-F7A7C05BF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35D0307E-C015-4E62-B99D-8F729F2676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D695EB1-AAE4-4433-90F2-9347E26643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D4AB5F0B-00D4-4B1F-9CC2-F472D7B248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E64815E1-37BC-4DBC-8626-CCC11B9357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E823752D-7354-464A-AFAF-DC68441821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0EF66132-9037-4504-9ED5-E6DDF6C858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9A0E915E-A9C3-4D93-83B9-7A81E1486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C0F7E0CC-610E-4018-BBC5-90120A624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AF982620-FBAF-4748-BC21-1BD66154D4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AE4CFCA3-95D7-4A92-99B8-30C1CA9B46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1365148-58A7-4650-B0D7-687681AAC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F7748948-B64A-4164-8AAE-8440F0AD5B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029F7911-5835-492D-8E9E-27F9E5137F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4ED459A-EBFD-472C-8EBF-CA96E78E3C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DB1887DB-73A9-4160-849D-0680213F2C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33C9EC48-2C79-46EC-A862-FA7EF6FF36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060B808-C1CE-41CC-ACEE-CED5D9E219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BA2FEA17-DDA5-46FE-94AD-9CEA973F19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E1CE445B-F401-484E-8661-9989EBD851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81C7198-E12E-4853-AAFF-42E63D556B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9F353209-9BB3-4661-BDC3-C09222DEF8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8825B27B-17A1-4934-8C5E-B2EA244CF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5D79411-5E02-4FAF-827C-5B688A99CB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3C7E55A2-F582-451E-9B38-B167B5B06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BBA55F01-A361-4C1D-81ED-CD501B8675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0CD6FE7-9604-4B90-8674-FD8212861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8F71E7AC-523C-48C3-B519-BD4ABD9B48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F09D71BE-09FF-4613-A7F4-23CE0E23B7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DF25ACA-6C64-4A8A-822A-3248F9FBD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5C7D48B7-4D21-49C2-9BA7-73C65E5C47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073B7904-A9A4-4345-AE4B-FA3A2A727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52CCEE9-2DE9-4447-B698-B2C336E38D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068FBD68-1FFB-4C94-AD76-DC0D4D7991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BD5D1AF3-F1FD-4498-A10D-076349996B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82ADF2D-1043-4656-8F87-67C6905C78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B8631A8F-64DE-4969-B41F-3FEEF481EB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52A8A0C8-E08B-4778-97BD-19E11B4069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09E2D5C2-2C15-4FBA-B82B-F013DEFB28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1A4DF700-50A4-4B6A-B892-08D7BF376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19EDB8B3-0144-4F70-A7FA-8BB0967859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45AC3A4-02CD-4BB8-B6AF-599A357A0C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C6CAF3D3-9DC6-43BF-A973-DB40AC6C39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727FD7D2-ABBC-4E91-A82F-85128A26F3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BE4799E-0FC3-43E2-9C9A-347165737F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64921998-6679-4F7C-A7AF-270C0FE839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4E9E0E1C-E627-46EA-BBB3-7AC3AEC21A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16FAD0D-071A-4759-BA84-F78E7E6671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786BF787-4C86-4193-8604-041C053691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CE3499F2-253A-4FEE-9C31-F38015DE5E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CF5EB0D-1A4E-4423-B2B3-5544628E94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60E40B62-2FAB-459C-8F78-80A46EF7D3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8F29CB15-D79A-42DD-8111-7CF2E24AC8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E49951-0466-44A6-8A40-88C241FF5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272BEC61-F804-4D23-8C70-145BE2D04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F9C26D74-4B03-4709-91ED-640E313C57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2D725458-67CF-4DFC-B4D4-8D667672FC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1E94337D-BC3A-4147-8F7B-F7359A39E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D58B3B62-0E69-4B2D-965D-16481205C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548F84F6-3A33-4E6F-866D-E4B52580E6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FFC27377-6ECA-4C41-B240-213CF4EC26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EB693423-6020-4441-AF55-5B3186DCA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91CA44-C3E7-47E9-B43C-30A7B4F831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01E00FA1-60C5-4872-AA01-4FBE184537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1A84E46B-10C6-4940-89D2-1F949658FE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5F58C2A-A0EE-4959-9FAD-1BCDCD1BB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9A0882FA-BE6A-4949-B9AF-64199EFEF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7391CCC5-47CD-4452-A468-E01F7E2EE2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F18D27B-8AFB-48F2-A8A5-8F17317E7A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98FBE768-9C5B-4E5E-B7F6-DC011DCA2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51325AAA-8EFE-4066-89F9-89798ACB2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4C0502-A75A-42E6-97FD-8AD1372588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DA2A363B-2E1F-46A4-9E92-D758C61ACA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FF05E8B6-B3AF-479A-8B03-BBD8AA7140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032770F-CA5F-4FB7-9E9B-3F23FB4098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8C5CC9D1-CDD4-4FBF-A97F-62DD3699F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CC02C7DE-0130-4B6B-8088-F6D1BDF096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2170439-20E6-411A-8FE6-552300B562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83699AA1-93DC-4764-81B7-9FA2FBDA3E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8F269FEC-9A32-4982-9F91-15DDD78389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638EB0E-39DB-4C1A-9BC3-C41862E86A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C4C6758E-AEBD-482F-A439-EB95011B06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5261FFF5-C477-4BC3-9C2C-49402E6085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182CD2DA-48C8-4A0E-9722-02F21E4271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9FF11405-7225-4129-8D38-C34B744650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8A20266E-D950-48C1-85C0-296CECA0B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605F40D-EC12-478E-AF60-2CBAAC28F8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2EEDE04A-658C-4DF0-B2F1-21110AB2E2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87794111-126C-4F30-BD95-16F1CB9257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DA8D4ED-927D-46E9-96B1-D114A669AA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98B27847-518E-4AFD-BEEC-1CA293B543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3AF7B12F-BEF0-4661-910D-F5349F2D2A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A0C657F8-623B-4E39-936F-D04BFFEF37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4DC72597-F519-442B-9DE3-9C1F35578D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E5089301-BE45-433E-BE03-5C5A1625ED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D9584EC-45FA-490D-A5E6-963B9ABD0B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78F773FE-D6DE-414B-BB9C-4FDF404BD2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9FF44F09-5357-4595-BD3E-CAC6E90D7A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26920D8B-8DAB-4212-AC04-69643AFD08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673CCC74-CEEF-4594-A8CC-7B88F6DD24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E01DD319-69EE-40FF-9C07-B7AD5C8D92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61BE49F-BE2B-4724-9D58-65156605C7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57C7DA15-47BD-4288-ACA8-6803E0AE81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736D9C00-C465-4C03-8748-7AE9405FBB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AB719F6-D9DB-4B00-8434-A1AD98C05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1DB94EE4-4ED3-48CB-9A03-90C4EBB224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89B42015-723A-42D2-A896-62CE61EC6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8991D62-802F-416D-80BC-8BAB8798A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A8893231-3445-460A-A334-409C37E554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9C687C7D-1BA1-49AE-8618-262F2EC4B7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6B94539-6FAB-4577-B4F4-C33C091E00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D2832B13-2434-454D-8E4A-899023ABF1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DB7840B0-510B-4136-B73B-749D35F26F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0FB298C0-52C1-487E-8D0C-A97574B6D6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4F0F7FA0-251F-47AD-885C-A4644D5297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AD85B637-2E46-4864-A6B6-27119AD9DF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5DE687-6AD7-48CF-8358-52ABC5B179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71E275F0-E418-42FB-A16E-3C82750EB0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B86CE622-493C-4506-9EAA-FB7ABAD455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4D9636D-D015-4775-B9DC-D962FE1CE3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008E6CF2-0C94-49A0-B84A-54C56B2F73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E058DFBB-189B-4148-BB3B-2E38B1C9F1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49E81434-FE6F-49A8-BCA2-71F89FE6DF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BA7E3C30-33E6-4D01-94FD-0F3A39FBE7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36D0F73C-879B-4D46-8A42-612DBE495F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39F49D3-FC9E-45F8-BE2A-1E39821761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9FA3B9BF-39C6-4DBF-965D-1BED4ED465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FC34328B-67B2-4B64-9112-BEB5B2946D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23772E7-AFDC-4385-BE96-299824215E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FC2627F2-02C9-49CB-BD08-0EA536B311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9AF67651-0E57-43F3-B51A-67B01D2B74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2EFF3FE-0826-4BAB-94E3-79BE39DD86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18B6BF62-8E37-489F-8201-10A1F25D1A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E5338EE0-B067-431C-A224-729C2AF994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1E330A0-CD0B-4B8B-967E-51C0D537BF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8699A242-E1F4-4E9F-A737-1619C0764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61DA6D58-00F5-41A5-BA51-B178BFEC3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6ED6898-DBA6-44C0-8088-B21F3D7A14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ACCA7F65-D109-4232-9470-BF0DC0A666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84A9E6FA-9A69-411B-8AC8-5B294EB7F5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D23E6C9-3C61-4E57-A495-ECD9398FD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F722FC00-73A0-45C4-9FD8-56E380281F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EEC2E381-E407-43CA-91DC-53984C0D34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2BDD1A1-AC52-460C-8A9E-B21816E64B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98946AC3-EBF8-4A40-B939-FB73849548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ED56A52B-7E40-4BA2-BF3D-7F3719C555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E88D20-B5F5-4F4D-A7BA-8B8F91F412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7A0E99F7-DE8B-42DE-8F61-4175512F46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902F079D-E570-403F-B1FF-C2B8C3C1A0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06BBA9F-F68A-4617-ABE8-144BFEDED0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F25E7B38-1D48-495A-A098-844D76D949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35FDD9CC-9912-4E43-B3FE-670C5E48BC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70287C6-1E5A-4A13-A5D5-4F0A5056CD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D7B62C5D-5F5F-4833-9AC5-71BC5C2FB2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31845FC1-C7C2-4618-8963-81A7F818FC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14811C5-9466-4A17-ABD8-9BD75B2488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D1A36045-FFBE-47B6-83D0-4AE03F9E1E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3406D2A2-F572-484A-96E7-FC380B8C55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783A3FDD-B0BC-4739-AF36-510D69CCF2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7E942413-CBA7-4C82-A39B-55249C9B6C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BC99D506-D82D-4553-B175-1E1013D9DA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A87D5B6-7B12-42C7-AAE6-3D93A0AE15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5F8321C1-C31E-4393-B096-69FF8FC0AC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7325C7A5-C168-4437-B3F2-D3E191F54B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61847D0-6690-4A54-ACB3-349616AF77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6643C560-CC7F-44CD-A9A6-BD344BD9C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175281F4-DAE1-45B6-A1DA-104373EED6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066BDC7-CBEF-4272-9243-D2128E9988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DF0AA380-CB8D-4029-B112-F60677BAC8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F17A1BEC-8BFA-4DC5-8028-EEB01FA321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A5EB8CA0-D303-489F-981B-D4B2A926C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62C9E1F8-C900-46D1-B319-FE43AB744E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7BA11608-049D-4D13-BBC4-C2E04F261B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9398F35-5724-41B4-B4EC-62A22C6EA5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1F00E25E-957A-49FE-8422-CDA8A7D0A4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533C72C3-1B63-4C4A-A0B5-CAA1F09B3B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D215E76-29F7-4E6D-B603-4EFAFDBBF6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C2A59A2C-38E6-4543-BDA5-8D79ED12ED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34E3391B-4F6B-4D89-BAE8-6D09B4E55A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A88E01F-A098-4FC7-A4E2-D24C25799C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73E0FA98-2A2A-4EB0-B4A3-421D0B4756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8BD0E817-3FE7-4516-B854-AAC5716333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8DE0161-0D81-471A-8DC7-3C247E053F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F40355EE-FF72-408D-B4D3-DE5871EACA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6C65E85C-1AF8-4572-84B0-DAA0B9069B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E2E3482-EB2B-43CE-A2F4-1EDB97A90E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4BBBE76B-C1E0-455B-96B2-BE961A7B9E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BEAA7E15-B745-431B-8D7B-02B0743BB1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FA60451-A0A7-44EF-AC20-9B9A0FAFF1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96FB0E50-135C-410F-9D83-43F91E8B56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F4CA5692-CA56-41E7-8C38-C3F38CE8E8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2035E0D-3B77-40E8-8B60-83234B42B2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4B9EA481-358E-4C8E-856A-7796F4720E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8A9FBB76-687A-42D3-A9D3-1EAFDABE37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E950BC-C3CF-4BDB-80C3-D9A4A82086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5BA75B24-BFC0-4A54-A3A1-B6C14A7EA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9FEA5C01-6459-433A-95B5-444E0D4CA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E014E0-6C74-4D96-9251-2B018A4199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CB205D4D-3645-46C6-B82C-EA4BC6F205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85BD39BE-795A-4570-A9AA-9D14CC707A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A94FD775-AD9A-4A72-8112-D31AC65DBD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BAA75EC5-A26D-4D2F-B5BB-4515880074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AB9EB06A-424A-4175-93F2-AEE24198AB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6D5ABADD-6966-4059-AE6C-F0C54A7E4D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34A9CD5B-EED7-4F76-B9A3-56D087F849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43CEB7D2-363C-4673-A273-B1FE9ACDF4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760513-C57E-4753-803D-CCD39B90C6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A99A2AC8-700B-43BC-9CC9-416768CC11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81B1AD52-082F-4F80-9639-96E268040F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5BB1EA8-F5CD-4300-9E39-7F2007D0F1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103B2590-70C8-472E-945E-AD6404F7E3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092EB542-7188-445D-B2AE-0BBFEAF845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B448CBB-1C05-4EDF-B587-98335225FC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CE3A7C02-EC3C-43AF-98F8-30AF807542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22C36020-D71E-4013-A283-4958ECB73F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707A1C25-FF17-40F2-A039-64C9AB33DD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A484DB8F-4F64-420C-9C46-FEA75C4D1C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AACCC245-7D96-4E10-8FF0-FB57198493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C633FED-AE80-43F9-94F8-C8A852BD1D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84D46BAD-B7FF-49C3-9C75-B35AB48EEA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F2458B0E-9C6B-42D1-B131-1CEC2B53EC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0F0C068-53B5-4E87-8C88-9CA3B41A5F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A4E6D724-1D01-4255-87D6-5390B761BD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56BFDE67-7358-40AF-8657-0AF57C0527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1A47FFDF-D04B-400B-A535-0A3406EAF1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7C2D47B0-74BB-4969-90B6-DE13F9173B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373D4182-ED3C-4880-9957-B67BA2A37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4C6129E-40B2-46F7-B7E2-0C4605542B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E0ED7BAF-1A56-4F9B-8EE1-9EF1646DD0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1C46ADA5-EB6F-4C6D-AA33-287204AAC6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6C3403A-A4A7-4266-BADC-56A1C809A5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6727C083-9924-465C-B120-59BEE3B35C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B0B8A26B-AFE1-4CDD-9CB6-A2CE168E36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53E63FF-3564-4253-B534-4B2050F8B7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CD450E8B-ACDE-4150-869E-1EBE095BBA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E4A26073-81B6-4B72-AC3E-58938A8737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C5F2D7C-6841-449A-B4BB-DF4C3312C9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04A52D30-2234-4872-948A-A3E4C8329E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0D71B6F3-09BC-4EC1-9290-62A94F2E6D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FD4617F-6F4A-44EA-A606-45B099140A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5F4C5FF7-8CC1-4A04-9E80-4105FA7859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034669D8-9352-4F65-8962-FB5A5942AF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437FB0E4-77BF-47F7-9954-5FEFA3B920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87CCB4B8-2A7A-4464-B25D-1D2032CD67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1170E8A2-2D30-4C33-B51A-BC3986C92B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E9578A9-7DA6-4136-895C-4E5F33C6E2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74F526A4-8E19-4520-A2A0-6F4DF30C00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A98A3E3C-12FE-4112-9EED-FC7C3CB99E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8903A8D-8BBD-4D24-981B-F181929EDB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6DBCDEF6-F815-48D0-AEF7-96EF28D612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3BB7C85B-E6EF-4519-9B95-67C357DEC0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F0E5437-1D46-46F7-93D9-75993FCE18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685499F7-59D7-4EAD-82EF-234FE64A30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501A1F66-CD2B-464B-87BD-18A67AB2F4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D6AF4F61-B256-49E7-80C2-FA0F033FA7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19B9D533-2F5F-4E83-BFE7-8D1941805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07BE871D-B375-4763-8520-4344396B9E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4BD69F30-D046-4561-BC98-0A240633C8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4C2477D2-3122-4171-99E6-2E7F740EFB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41558956-5AF3-4C76-8230-665C215991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90C644DE-486C-42B4-B2A8-544ED87DA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9CA9DD80-5858-4472-8CD7-83B29AAA5F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5CB95FE6-2400-4985-8987-B80F56E18B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803E99AF-CE99-4F03-B44A-96726532D4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0683F957-BE90-42BF-BD30-5AD24D8E6D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AB064149-6227-4A23-858C-4F8E108609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9B117E8C-8094-4F3C-88E6-A13476A152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A2B73AC4-EC6E-47BB-A24D-FD05E2143A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00C77D64-3DED-4C2A-9346-4752E4DA49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6DE68E37-6E04-402C-A2E2-A56F6DE9EB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57744035-46B9-479A-8BAF-2109F72D4F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BBE4FFBF-75E9-4ABD-A075-650C9FF02F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5F90AA89-2A83-4758-B41C-361326F3E9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955A91C3-1941-4F8F-B844-E07A7E8542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2E1BA8B0-3D99-4BEA-B01B-0F506744B3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8C593FB1-F3D2-432F-B8A1-012075BCA8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1E3A252B-ECA9-4651-9383-EA84359EE4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FE1E3046-8B8C-4AD6-9FD2-DEFFB17B8C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31A5F1FF-D15E-4558-8B8D-025F12D476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C892862F-1C96-44E1-82E1-06850C4C20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26938975-ABAF-4B09-9A91-160C4AAC74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2A05AE51-D43F-4073-A0D1-5507415C65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9506AFEE-2300-4141-A4DD-4A0B6EBAF9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C8464ACF-3483-4ABA-A7CE-FA3C38B144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FC11F06F-DE3E-4225-BF58-369CDE379C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C8D18D92-65FC-4160-A291-1F14C4CD87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C2978EEB-7D33-40F4-A7FD-17F58EF0D2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C5C4124D-251D-4B94-AD46-952339E76F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CB686C57-9802-4C61-802A-3F8258243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EBECF792-51C8-471D-BB2D-EA54A7C5BF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CFA78AA2-9B56-41EB-A072-CF483270C4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24AE1991-D527-43AD-8954-26465D8B77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7CB32BDB-A7C3-46A6-9AEB-2DE29A08E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E68BDD62-CC13-44E4-B526-EAB9AED41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C285597D-A864-4F9D-8489-DD4DB1448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016F237B-FC63-4286-911B-BB2969B12A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11CF8527-A816-4F54-9341-78522398E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DF868429-3BD5-45EA-AB8F-44CA3038C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95DDC274-197B-44A3-AAE1-19D279F4B2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88D7A306-406F-4E28-B303-BB52CE523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9F035ED5-AEBC-44AF-BABB-4B7499FDEA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898AE8AC-457E-4323-86A7-A745DD5C3C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F6FD6238-B156-4276-B5EA-49F388E914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C8B2C303-3911-4FE0-AC1C-AD1BC5B1D9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1241169A-0C59-4519-AAD9-72E367C278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AAD300F6-A462-48DA-986A-9459EECA4B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D83EE3B0-9A6E-43D2-8447-0BD5DB044B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13740A5F-7003-4421-9171-9EE1AE8049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D85CAF72-6FE1-4F7B-80C3-E286F2D687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5898E0FF-A7CB-4D83-A9B6-D72ABFE70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1C254F4B-4DC4-4BEC-8B08-B619D1EFCE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A86E4A83-3D11-4F8F-B527-81316F3E2C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CCAB523B-59E0-4802-A430-402D494C5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A216796B-8AF3-42C9-8ABF-43D1647596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F4D19E11-00B2-4A50-A789-92EA78F73F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82E1E481-052B-4CFB-B323-567C2B48D6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D345A904-453C-4B46-A4A7-25CF4603EC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DC84C424-103C-413E-BFDA-D975DC38DD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86ED9E2F-4AA6-4421-BEF8-9700C9E1FF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85258420-C763-43D2-91C5-42476177AB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269CC217-7138-461F-8CC0-7210D6F16E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FD1E548B-2C08-4209-AAAA-0FA0F27CF7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47562563-25CE-45A3-8DF2-A9366B7C7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7475527C-F075-41C3-A138-DB472CA0D1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E423BC8A-0E3E-4580-8E54-88D78EA540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A135656D-9001-4A17-9CD9-C5133E386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7E373687-D08E-4B58-B564-C29FBCAD1E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94EBD937-DE5E-4A5D-B86C-13C235E92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3CE13109-AF9D-451C-B089-50A582F293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5F4C1263-6DA8-4068-9AC9-30356199E5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25B1B027-DC5A-49CE-92AD-0FB0790E1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38309ED1-A99D-41EA-A81A-FC4BD19328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820FF1FB-04FF-46D6-AC19-8A9B96D186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A31ABAC2-F5B0-45A8-AB33-D94BAD98CF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BA07C48A-F063-4EE0-B178-C9F5FB2C02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0415382D-0094-460C-874B-7974773F6A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F749D825-FD2C-407B-95F5-DC34F0B0D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096EDC89-941F-45CE-827E-76BA9FC86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F04DCAC1-5BE3-49B8-A522-6C377DD3B3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84C8E903-8670-4094-8A09-441FCBC65D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CACF5AC8-9408-44B2-A5A7-F20A3539D6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E3727763-D44F-4C68-943C-77C80C083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01642C05-E07B-4696-9450-709D3290FB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B85F7262-BBB6-46E2-923C-FE4667A3F4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371CA76D-AB1D-4C74-8934-572D4D02A7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74556721-0212-4EA7-9DFB-5EFCFDBA55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1955AF87-689D-4EE6-BC52-226DEAF5D4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839FE5E8-8115-414F-B02B-D6EB620F6F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63D75F62-FD41-4287-A867-BC3602A569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A4E9D5F9-308D-4210-BCA4-BCEDCC19F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AC6D5EB4-2C2F-482E-A065-E5E7764980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1D48B27B-90DC-42E5-B70F-F660ADEE54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D82B0262-DFB8-4554-80D3-3ED83AB48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129135B4-2E16-4624-AF74-DAA0B799E3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058EBC44-61D6-4713-BF32-0301E544C0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9EB67189-6A07-4500-83CD-3906ED43A0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62651402-A98E-4549-A238-B5183A0A0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B7315CC0-8A19-4AA6-96F0-CB221A43E9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CFEC46BF-BFEA-489C-B913-AB47964CE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5E7BF0CF-9F99-4A25-B050-C32BAD7ABC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9F5E92AB-D69C-44E1-BE22-E24AEBEA8A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998F155F-A064-4A55-B2F1-7FD1998A99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373B9B28-1C19-424F-A96B-ACD7372B6B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0E5EEF7F-52AB-4546-882E-5958B4F4A4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CAC2154B-3C37-49BF-A7C7-0E5065294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606E4F3B-023D-423C-AD97-E787EFA206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4058F666-7331-411E-AF83-C7B77B37D5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D7263341-451E-44E0-A03D-8EBFEB6B6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8EB63E35-5CF3-49FC-98DA-BD019729D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5908B13C-4E7A-4028-AA68-5CC57D6C04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099528D1-39A0-4ED9-9B74-88348CEE3A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91467B01-FE4E-4B69-A050-64859FB8C0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99FFA423-45E9-4351-91C3-DF65436B09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627882DD-E1ED-4755-9FB5-DB61FEF64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47AB7D4D-52E2-4D43-A968-4B49358D7B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10D9981A-C92A-4F2A-AEF9-2319F802EA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A27BBAC0-BA00-45C5-8AE5-4A4CB2C7C8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98448F35-573C-4B81-B18B-E304BCD827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316E6E7A-8DD2-4A33-B97C-939DDBF651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B55C74BC-7A16-4D90-8526-31BF9E8A3A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DA8CF4D4-4BA7-4407-9DAB-C1B0EFCAE6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F5BD801A-A930-4D32-A0E6-37BB388D7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AB0C2996-B043-4848-9F99-9BA1CCF49F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8103BBE8-FEC1-4CEF-AE7A-1B0678B4E0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F506D735-4111-4669-8E4D-2B215A5CBF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4CAD056E-9FA4-418E-8C82-EFCE198D0B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7F74A21E-36CF-4875-B97C-C575A0127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D742497F-3BF0-4443-9EDE-555E3CA539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0F00E595-63E6-4295-99FB-85D38096A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EBF9312C-E3A6-4199-969F-4B804E6E5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3CF3C70B-0040-43EC-9196-A91E0D14DC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8B30C93B-22EB-413A-8E4E-277CA9A80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4F037688-4087-4560-8560-29F9EB25DD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9B1CCFAF-3ACE-43B7-8CC6-DCE3A27A40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1FD4B8CD-BFBE-463E-B1F5-009C81F1C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5D5679CD-BAB5-4B31-9120-E83E5C4CC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4CC85AF3-BD66-448B-91A9-8B21C6ADE1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BDE56B2E-B680-410D-97FF-22E1944AEA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DFDD9F66-D6B3-48D0-B9D5-CC95556D8E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8E977D8C-A1FA-459E-9E2A-92485DB357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24F6A757-0ECF-4EF9-9EF0-F03BB7E83D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D190F290-400A-4E8E-86E3-76238EAF92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695DA018-2779-4A2F-9FAF-9BE86DC6BA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0F387495-A5EA-4D4F-998C-599ECE48B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BE05C785-403A-4083-A4CE-A193BB8429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BF867409-E70A-416F-BB57-6BA31D7042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EFEC57DF-C7A8-4B86-A33B-3079F14718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22F80CD7-5787-4C06-9223-DA762EB4B8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3F914295-19D9-43F5-B277-9CE789BDB8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9256ABDB-217F-4C26-B576-5C7547C58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F63E11F3-BD19-42EA-BA3B-EF21039D24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54AB9A2B-C0D6-4604-ADC9-C3E006864E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264F0135-D6AA-47EB-AA12-F4C83E40DA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1C410679-515A-4923-A9FE-589A62E163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DB6F299C-2EA2-40E5-9687-2D5CE0A40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32C289D9-F172-4687-80CD-F5B7D6803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01A03A65-3AF7-4299-9D2D-123C34B838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AAFD7D58-4E5D-4159-A9EF-0B6D38FF4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F5F74B7C-08D3-413E-9BB0-12C9FB1BBA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063AE124-2605-42B0-8384-2F54D3501C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F8F5930D-12CA-427C-A7CA-EA964F732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48118952-9787-4276-A5F5-F3CEA63326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CD8EA187-F464-435C-8F72-A01DB29A57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0E67125A-F323-4D88-A87F-7D3DDB9CC4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ECA8E7BB-8321-4B59-9864-AAB191C80D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921923E4-CF69-4952-9284-08AE5262D4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006F4DA9-9BBA-4C4E-A0D9-A0F5E6E5F1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78E4A674-9802-4020-8094-1C5C0700FF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CE1D216B-C83D-456A-A5AE-B832CE6404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E764FF03-5BDF-484F-B8B2-5DDBBB9453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60B83A49-6395-43D0-97D0-5B949C881D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F527A9B3-8225-4C79-8D0A-1311C04D9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DBFBE8E1-8F6E-42A3-9B7B-25C1D62C1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46BF7F84-893D-4157-A776-C2A90E6F2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7EB7CB2F-BEF3-4AD2-B5C2-2A3835FC0B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F6B359D4-1D70-4374-B562-6E8AF61B2C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1BF4B2E8-8A90-4D18-B48F-10CC424361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DBB76C3E-F7FA-41B7-AF32-55EFF3EB9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EE9476B4-4C48-4EE7-BC88-1ED96216A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90442150-DFCE-4345-9D67-5BDC2FDF37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4DBAB1F0-8DF6-4467-9EA4-157F9806CD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D96A94EA-610D-41FA-82F3-04FF368210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5BC6EFBF-D23E-41BB-8D2C-92156FEFD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69F60B85-5188-4289-8FC3-485626DC79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482F0607-ED80-4D54-B17F-9D28CE4867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351A2F46-929C-4429-9C3C-D3DA356C8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03132216-F420-4499-ADF7-0FAB22EED5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F9742325-0A77-4156-881D-CB1051745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5FA8506C-8FAD-41BE-9488-889B56BB3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0B5B1ABB-FCD4-4199-B1A4-0A20FCE42B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E399E62D-6070-4744-A8C1-657FB52389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17BEB425-68DF-422C-B0C5-75779C52FB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0A3C219F-401A-4CEE-941C-8EFADE93A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DE2610DE-DA32-4E02-963C-A2EF637E5E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6414C4AE-D5B1-4035-A17D-BF1C3F55FB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EC5C4FE9-AB11-4A23-8CD9-4682C460C2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DB860028-9533-4804-A578-E985DDAAC0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C033EEA1-626D-43A9-BECC-8F51CEE38E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6AC42C1D-52B8-47DE-83AE-78209759A0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B08F14EC-C652-4063-A603-288478F93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EDFE2E3B-8005-43CB-923B-A32A263E9C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06E101C4-4C8F-41D3-8FB8-93043878D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B89EB3E1-8CDA-43D0-8B43-EFC411573C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968566D2-CDA9-4961-90C0-95C0CC59E6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F05FF04C-E6FB-4964-A4E9-FB73EAA90A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5C06856C-CE77-4C5E-A2D5-AB22B7554B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F680FDAC-C0AA-4A8C-8836-B167F79BF1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98246087-36E3-4F80-BD37-0759C0C190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899D6CA7-E147-4075-A00A-EA07980CD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0C750659-0B2D-4ABD-9D52-BCA6E2766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77C09CC0-C817-4204-A9B9-CB95FC6995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8200D368-CE7A-47A2-B2C4-4AF225288C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ECCC9AFF-54AF-497F-9DA6-45E11CB5C3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AE4C66BF-19FF-49D1-B069-1698664F6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A796B9CC-043F-4D62-9AB1-3391503F8B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A14DD92F-2D3F-46C0-8430-8B0C51187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CD5CC0A2-47A2-421E-8C74-4F0A62CA40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48475456-F863-4E71-95F8-A5D71015EB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B9F24A00-57F3-4BD3-95EB-EC94FF7687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25A9CE95-68E1-4DD0-AC20-DCBEE8D95F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D11A84EE-1DA0-4A35-B90C-BA7C855523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B536DED1-61CE-4C59-AFBD-F288917A64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1DCEF399-3AF9-4101-8789-BFA0CB0992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3AFB7EB9-CEB7-4606-8047-7EC015A705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7B837C2B-24A5-49EA-95BC-CF56AB108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CC910B85-E044-4A9A-BDEE-D3B19EBB6C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81F05CA7-37A2-40CA-A9EF-3C57260BC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002EA9EB-5E9E-40A8-961E-991EFC4601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DE667B36-1480-4E2D-B0BE-DE9132461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8ADEFC69-FCD4-442B-8B90-46936ECDC6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6279D9A2-6547-4F60-A5E0-92A7672D11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444F294E-5C84-4B8F-88BD-8FABF31E9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608CE930-0813-432E-963B-C4DFE2A0D9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5F45D886-0BDB-48AE-A75D-BB8AC1792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D036CEB6-DF90-4EDA-8E9E-B1477EFB03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D04F3B5D-9C65-4F4D-86BC-66C058986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7AC7EDE9-0006-4E36-8060-9A7AB5AC18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6D09ABA5-9FD9-497C-BFFD-420C74EAD1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4B4C748E-0243-4C56-AA42-87274717D5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F8D9291F-5030-44CA-A1B8-327E007441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61583E26-CE3F-498D-9430-DB9B2D373C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E8FEDB4E-D5F4-400E-A185-395AC0611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2D0A7282-F33C-467B-B677-D378CA301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9DDB15DF-4DF6-4AD8-A8FA-F101B0C19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59EDE514-838D-4737-B0EF-008915954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590FD633-0FAA-4234-B13C-98B37194B5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78CE7225-6019-473B-9B0E-202950237B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9569BF39-64E1-4370-9CC2-9A500C9C3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22C76E04-7491-41E2-BB76-EEFC4BBFC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1F7552ED-7E23-43CD-859F-90ABB0FCC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172310C4-DFAF-4597-89A8-694455A11D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7E705708-AAE8-42EE-AB04-AFD6E84775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0D4FA1EE-36F8-4CD0-A95F-73A6DCC655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C28FDC6E-5BA6-41BB-8E00-81AF8DFEEA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A5264171-DAA0-4B9A-8A7C-160D82C8C7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70543497-5D24-4E1A-857E-BFDDBC59D0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DCE51C96-670C-493D-A809-72B0C61B3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98B207DF-0BDD-44C6-B8EE-252D503C42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4BD1B256-A43B-48B4-9797-D6989BFC69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C4D9238A-77FF-4AD1-8CF9-0D3F1E0D5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BE628C96-6B7D-4552-8B45-721A0E5092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639746DE-DDA9-4E25-9A3F-1C2BD41E2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FDC42379-61A9-408F-A06B-6D4248F535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D62C5C7A-4F8F-432D-8C3C-7390CFA318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A793D2AD-0652-49C4-AEFF-DD6FF0676751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9A766A85-9837-4A51-8AA4-1AA98D9DC3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FF3BF561-2C50-48C1-8A60-03107E726D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39AFCD90-830C-4719-BADA-8359EF5CFD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B7AB75FF-B4D8-4297-905F-7FA33979FB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7A349CB9-4C38-45E7-9536-825A53226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765ED45C-BEA5-4E90-87D8-6407E73D1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2A42E081-CB19-4116-AE92-9DEF82D5D9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EFC39597-1040-4C10-B317-A454DF0E6C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7804CBB0-BF6D-4978-B6E5-98CB1BE49B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98B8FBB6-780C-498E-B684-C2F28DF19F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DAF79409-D85C-465E-AEAD-7A2ED46DF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ECBC0E6F-1F5F-4814-957C-70A449C21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F10756E0-169C-4A0D-A799-C0ABFC36B8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8D9AE654-692B-408F-B459-8AC1071BA4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678EEF72-9DB1-4581-A932-40308AB5E1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E20AB69D-CFB7-42DD-A730-62AF672616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DDF755A2-A425-499A-AF0D-1D1A178210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E4809701-736C-4DAB-BDDD-1B902C369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B32DBC3B-4B0A-4853-B193-F92201FE8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6ECB037B-9A30-4E24-A135-162374478A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3EB0350F-2B3A-4775-9515-F2CEEE083F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2B2037ED-3428-4E18-B7E0-66FC44847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C1FBA588-34C6-4B8F-A122-C27953C4CD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99D6BD5C-43BF-46FB-831A-62834E66CB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D76D8358-B18C-419A-A60A-43D5A0CEC7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BA8ABB0D-6606-4CB8-B9BA-22EDF9F3FC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73735BC2-5018-4381-BA90-6922F64FE0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653C15F9-9262-4C81-A3F6-1202325C8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CA2BF951-7AEC-43DC-8984-E9F9A3D5CB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2887916A-44BC-4A39-B3B4-DB56A8734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5C46E3AF-01B0-4CC6-8CC1-F3F705862C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8A9110E7-E08D-4F9E-A575-6DC90294FC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6D20A59E-1B2D-46CB-A6B1-781C76E666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5A779E56-CD05-4F00-AAAF-8CD4BABE97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4C2E8909-2EAC-4630-8CD8-2A3552FE96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1631397E-8AE5-4C45-87A3-837E26721B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897E7BB1-584C-42C2-B8CB-F42CEB5440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91EF3D36-FAE4-423A-90C4-562E4F3127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19D1CD6A-4FD2-4C0A-94FA-515E65F459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A7DAF23D-4B3A-41CA-9082-75C1FAD788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56DBB2E7-A889-48A8-B138-F375ACBAB3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08AD7757-9292-4837-B957-12BBA0073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085159A2-E98E-49E2-8966-EA4D3B8014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87F06D21-C250-46EE-B097-8BB729231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5EED7E36-3033-49F9-A9A1-0968D15006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1F577E52-10A9-4D79-8E9F-FB9B61209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CE7E8229-019F-406C-B952-FE38B814D2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2B2ABDAB-92C4-421B-9363-58596B8073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8E6EB94C-14FE-4184-B6E2-91BBBD2FAF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7DB9559A-34B0-4565-8421-7E5C4FD02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52058CBF-9859-41CE-9D0E-E0F491E846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8506F109-F8FF-4C0C-AE77-8412699F5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2768893A-CBBD-469B-AEDA-76514FEAE5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0A2C8921-18B1-44A7-8564-8C8397C6A4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4521AFD5-5278-4E63-BBD2-17FB028529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B8E29444-0E96-4EFC-B42D-365C1DACE6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328F8384-8378-482A-BF92-66630319F5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46A4064F-B446-4592-8B61-E913C9F58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B1DC4FAB-3075-4B55-A9CE-ABC07561DC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4D645670-F853-43C3-947B-A7AFE4E220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22A65546-F7FF-4761-B90E-59F755A779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686BA1FF-E2C0-42E7-8526-E6E1E36AF2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B5FCF381-21E9-4DAD-9810-E8D3AC4319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9C05B032-413D-4D29-A326-133FAB169C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538D5926-A987-4067-9255-69808E704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81ED8A1A-EDF1-4308-A041-27B122E9CB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2855C68C-7A36-4566-AECB-92DD98FC4D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EA5AB082-AB5A-40C9-A8BE-251BAC4947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2E86B066-19AC-4714-8FB6-BC0CC23D7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2A9C6F1D-7E00-44DE-9763-0789576725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18CE7423-3540-4A0F-B1C2-D27A0164B2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3302C4D0-288C-4025-BEC3-47B51D14C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0EDD5E36-E8F5-4AC6-A5E6-FA1215FDC8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53A09713-5DD8-452C-B5A6-C3D82927E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F780A067-2022-4DDD-96A5-C297E835DA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6B60660A-7F59-41CB-A956-D6DB6A6A80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18A30856-275C-423C-9D93-F4E78FBDE1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6B8C097C-B9ED-4D36-A6F7-9D24621DFF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629353C4-16E9-45D3-99B9-51249FFAD7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07B55DC8-C5F6-4CD7-B655-4302CF9F7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3179C379-2808-45CF-BEDB-748C2FBA17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B565D6CC-2B69-4228-BABB-40E422581E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13DEA8D6-E633-4095-A536-2215576A7E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F7D6BEC5-3E0E-4B2A-AA43-9AA3A5D1F1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93AB0322-1120-4156-A082-38BD4824D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39C8AA62-2E69-4CF1-942D-65FB9ECD21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ED8120E4-0D7A-4B1C-AB4B-348DF95E11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A0226FB1-5D44-4319-AFFD-103DF2F6FA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914E5001-C7D3-4569-9053-FB8E88E485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FE3AC4E5-DCA8-4C4C-96FD-2094F9C64F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0926AC2A-76C5-4355-8170-30E0592D7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64E7F39A-8200-440B-A126-72232C7FB7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44A62835-C78C-4D2D-AD63-2227A45D7A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DC07C669-118A-4F3F-BAC2-A8CD0B47B3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24D4A74B-C3A6-4B15-8BC3-7C030F322C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0DEA8319-7747-48CC-8EC8-571C360AA4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5CC4D026-6B71-4FB6-81BB-9D5C0B3240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41844330-15C9-4A6F-BEE0-695F070511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0C9AAC7B-4462-43FA-A8A0-FFDD7BD32D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1B958A3D-C2DB-4BB6-9371-5D82393C0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CAF05CCD-247C-4FCD-9DA8-778C195E67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827A2B83-63E8-43F3-8C8F-A44E8230F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0C6BC10E-58FA-477D-93A3-3973544F7D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7DEB2AFD-7138-4FC3-AC03-4D0C634AEA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2A67085A-2B11-40FA-B86D-6B881EE14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DF8887C4-CF67-474A-8522-3CBE9BAE32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47CF0484-FA89-4229-A5FC-86CC44C20C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0F6932BE-5B8A-490B-8033-2144B154C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4ACFC258-30E3-4E95-9B97-21E94BF60D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3B44E0DC-7E27-4B16-8B97-39D20985C6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3E195247-0803-4780-92AB-9B090220C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EA0CBE9C-0032-4C4B-AF34-C79E7C79E5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53BA6A95-AD5D-4C7A-98DC-AD1A630E62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31321163-4361-4EF1-A0F8-B97B3EE0F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5ED5AF85-2E9A-40F4-A7F1-B2EEB666F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047DDCB5-E7FF-478D-AB98-F3E04E5F3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3F021A65-889D-437F-B3F7-CFF37A6199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D64BD975-D19D-4CEB-9F0B-C81BC02700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E72FFFB1-3A16-4A90-86B0-BBD323C42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77E2D93D-1941-4C22-BCCE-9647F16C9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3EDCAEED-218E-4A4B-B482-1A2AC3726C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2838A9F5-9BDB-450B-8EB6-83E96B1593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400E9979-AD56-473F-AD37-78E6404A8F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489F0A5D-DFAB-49CA-8A95-98A29C058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119DE2AF-8B70-4060-9D3E-A68962B5CA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7D29FC91-321D-4EAC-9C27-8F4C511CF7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42FD3C7E-768B-4C16-9282-374430C0D8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53745323-2F2D-4B5C-B58A-674C01A04A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7428295B-2A9A-4F55-A407-B67371C73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C9A5DAAF-8159-4F30-B5CE-93613B7F3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F6900ED9-8261-4F1D-90AB-C1B76D7B79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FCE1AC4D-C8F4-4F1F-914F-6B0D7520A7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280CFE48-24E1-437D-B4C5-0870005B69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07E7E150-3B02-4DFD-9147-A677CD3C42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F360B516-C49B-444C-9AA4-A81FA8DB9B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A66576BA-5295-4F28-96F4-40B7E2549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4D886B2E-ABBA-4874-9533-D6F332E6CD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D2313C74-4175-453D-B9DE-BC715B270F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CEB531C9-7449-4556-95EF-9203C6DAFD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33C3E3B7-5D85-48B1-AAC2-FE6A8F36F6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2D233C39-114C-4099-ABED-66B893AA1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AD05259A-4C72-4F95-8472-58A8D1FB45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A313F61A-8579-4ABC-9732-FC1999D866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9BAA6EC8-03BF-42F3-B998-3BE5661171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C7949915-DA55-4AD8-A710-7C59E8247B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56238616-2F9C-4320-B0B9-8B3062ECE1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418C91E8-8BF2-417A-8509-C4D656CAC7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B09EC7BD-7F34-464A-BD33-ABD502E02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5C317CFD-B108-44DF-BC4D-910A2B1DB0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A311D9CE-BDD8-4E12-822F-3DACC86EE8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AE21D4DF-DE00-4FC9-B5D5-49C0AD71A0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BDBB3C6C-37F1-4949-8D64-32C070FBAF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1BEB98EE-3ED8-4F28-AD56-F297A13906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F1C4BE4B-B384-4097-B607-4E0881A285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63A42E20-AF31-4ABD-BD47-248DFAFCB9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10EA7712-6F41-4A2D-8267-FEAF3145D6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4D2876B9-C2FD-47A2-86B8-AE0BF1FC29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DDE1188B-CFFB-46CE-9371-DC76774872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0145353C-8719-4E10-B407-7CEF6C23C4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E9E34A19-33DB-4BA7-8CE7-18AC8C979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AC1EC9C3-F91B-4177-A7E1-454E297A71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87B340CF-2F85-4A78-99EC-47D7D2AC42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F160BAB6-75D1-4911-82D9-F522653C03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D041FAC2-ED87-4F3C-AF73-EF95AD6DEC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FD4E96B9-A1C2-4614-B155-ADCC4E51EE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D38B0114-BC58-4DA5-BB90-5C7FC3A622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D9AFED11-5D93-491D-9A57-F5E3B01AA7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E6F8BD6B-79B3-4418-8ADF-B535A888ED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C3E230A4-99B0-4ED3-BAD5-D21357B4C8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2372C906-6578-46C8-AF7B-4B3FA2900B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F1710141-8DFE-4821-BBB3-01FB8E931D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688915AC-8EA2-4AA3-8D03-0F8B0FF57B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9979764B-89E3-40D9-B1D5-4F10AE8C2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A8ECF22F-E200-4E2B-BA86-2E58A9D40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F0CA44ED-CF58-4F5E-8C07-568189E6E5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F3193268-BDCE-44D1-8F9C-11225A13C6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B334E546-2AEC-4E93-B911-08657926B5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464F5104-E754-4E79-BC6E-F9D005FAB1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2CAAB8E8-E48C-441F-A822-1BF251EBED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BCED3249-D06E-4890-9D84-F3BB879DD3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230FF8DF-1A14-4102-9789-42ADEBFCE5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C3CB50D2-FA1B-4BC6-9785-5D290E2838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7B6EA70E-8BB7-4978-A0FC-446FA81331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DB859AD7-518D-40D3-8953-C689C6995A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42F32DEC-078B-4FE2-99BC-103DAEAB7C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A6505B0B-E1FB-4934-B336-F7D5992E17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748AE6CA-33D9-4891-9A0C-2B4979708F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5F782844-8AC9-4B54-839E-E8470D5D3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12B4CF46-0EAE-4E35-86EA-811AEB28D4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92878732-1E3B-467F-A3F8-CB4CF48302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C19F9B02-0E84-42F3-866D-8A1CD7DCC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37570000-4BE4-4CA6-93A3-2B02FE5699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84EEAEF9-6F12-4300-8E8C-1D1BA7CE67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60D8B9A1-0A29-4A87-AB84-E7855C2A7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FCDF6C3E-DC4F-499E-8574-320A4CB833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A989FB6F-4AE1-4787-905A-6654F4C750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480A6C52-094D-456E-B4E2-A4B593D337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61BE59F2-383F-467A-8B84-00183130D8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8ED2FFFA-AAC2-4C2E-AE12-18662D38BA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3991ECCB-7CEC-48DD-8580-BE79D8F001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35622FD7-CEAB-4503-A539-C2E45C803E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7320C11C-E85F-42F4-BBA3-1ACF431E92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3FB0CBB5-2CCA-4190-9550-59ED6EE42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9187E540-00D3-4830-9085-26F27842B8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61BF9905-5042-4AE4-92A0-3612292866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97E4E501-BAB7-4694-8F9E-7068CD4B0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AE72CB8C-2EAC-4407-B714-8DE09C164F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3A04F582-9108-4062-908E-CE83AB7B73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6326E527-1FFB-4F35-A48A-F51F2D67F6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271BA6BD-4062-4101-AA56-2980D4BAF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8E07FA27-0025-4A98-BEDA-C104BDF43F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E13D2719-381C-4353-86A5-848EEA8F21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CD7FA1BE-528B-41AB-912E-51E59501A0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9BEB5B47-9A9B-4D60-B10B-482259E73D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EB60EEE8-D78A-4729-818D-5EE1450339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1C60BD04-BE54-4061-9CEC-9BFBE3311C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E88E58E7-4564-4329-9F7B-34FC25DF4A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2D00A35D-9360-48E7-B643-2FA974D03D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E0327A9E-B6DB-4F84-A43A-BCA3959375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78D09EBE-7A53-4555-A376-93262C5A71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5417B692-6081-4338-AE82-23D46D51B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D4708984-BD24-46B3-9081-8B122C0F3D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B3C7E5F4-0B60-4A07-BFAE-C5D66EE56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6E9DF0A0-66BA-4B03-871E-3439ECDF3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AB2B02BE-0AE4-4532-AE3F-5A2F72D9FA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5AE21745-C610-46E9-B0A9-3ED1B4E94C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720F3543-BA66-4103-A49F-C2DC2C6201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904AB7AC-7FDC-4759-8F85-BED3DDE25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1C97D688-9201-4A0B-B267-43873CACAF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18C934FE-D1BC-405D-9BDD-B942E9FF00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DCA0598F-A288-4F45-874B-9BC94CB90B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D4AF9D2C-DDD6-4337-ADF8-BA48A8822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7CB502F2-8A2D-4479-B8D7-7EBA13384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F425E79B-9530-4BB5-8A59-E74BE0DC95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A52DD935-88FA-4017-8DB7-2B4BCAF33F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65F09F43-E4F2-4D90-9A0D-7CC9B5C9AA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BA0B9F55-132F-4A06-B869-545C882718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4044FF59-1A6D-49F5-BF97-2B64D3E07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FB5D30EF-D6ED-4A5B-8030-E6AE117204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4F0EEC23-9412-49FA-8AA5-C368EBE12A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834F1AB2-8CE4-4701-A2B7-46E6DAC008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064F6FE8-69F7-43A5-87F3-48CF328C26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48D141F6-DB95-4D85-9C95-A5BF3B68E7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2F4F4341-1BC8-41CB-A2EC-2B73A72A81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37FE60E3-91FC-4A7D-8DC4-D05FD4056A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A13FEE48-C8D6-43C7-B1D8-9D0D758FF7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E89EF871-462A-43E3-B4DD-856FA887D0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82B8C761-45FF-4793-9FD1-0FEB28E590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6D36BE9E-7D81-4CEC-9C7F-3EA13F1243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06032734-CB76-4ECA-A3A7-7CDDE38F6F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A5AA4F35-D198-40FC-BB8D-BAA52463F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CEF36CA7-6A11-4343-930B-BC8F04D16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567B08E0-BE27-4932-B2B8-0AB4A670A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127E025A-C95C-4CAA-85D9-B50EEF171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98AB3A48-3D99-4047-A8CB-51E461476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7D134893-50A5-4A0B-98FC-CCF44071D6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3300B9BA-0710-4366-8777-E0409CD67C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D5C7F7F0-F1EA-4699-9D71-5D0AC847FA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A11E5DC6-60ED-4D61-B5D0-E8277F06DE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24220884-6F0B-4B6E-B599-2D7FD9B2D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1BAC1579-D6D8-4C78-A5FB-7183006BC7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9EDA6E02-A3DD-42B6-B130-B64FFC3AD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7037F5E2-3126-4050-B68E-7A5A527AB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60FB6BD5-6CEC-4E0F-A7BF-F6D6BA4F69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35F1039A-4D95-4FAE-86BD-FF1EA4290D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5CAE354F-9622-4D34-800F-9F0FD58023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14C51194-1D03-4482-AF44-605DB741E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11CB2CFB-B54A-4464-AC38-1983F1BC59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1F140334-61DB-4235-B48C-9C7573D25A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99845919-F4A6-4BAD-B179-25996CAD80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7793EFAD-DB17-46D1-A915-B34258AB6B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E551714C-7275-4C48-8B9E-297485D4AA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5C358BEE-5CF1-4DF0-9052-BC28574821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00DBB6DB-12BC-4165-85F1-A95E22AE9E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357A3105-16D3-499A-8D16-E8A86304E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842E75A3-A61B-44AE-9F1F-D6E9601C1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53E37C93-2CAB-4EB7-8DE8-DDA6E716E3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CD84FB84-7F0D-4732-892F-684B9DD80A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ACC956C7-91A2-45C2-8B0B-EBE26A03D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90E89F23-F1F6-46C6-B9AA-A70A7C529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3E6D980F-0A0F-4300-BBE8-7E689A016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3CA3B2BF-57D1-46D0-A69E-76FF2845C2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CAF7680F-FD08-418A-9CD9-ABBD2126C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EC18929D-3767-4CBA-B64D-1F0A4D221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72E81561-57EB-4EE6-B878-EDDBA8DDF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D6814D2C-24B3-473F-863A-FC4C9B16AB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B1B618B5-D0E8-4308-AB20-F40430E0A9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7624A9D8-73A4-44C3-823B-0CCBE99762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108BEC4E-B538-4F5C-BC2C-E87043056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95B83923-94B7-470E-9EEA-77DC1346AD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E6BF712D-5798-49E4-8248-8892684C45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B7CDF247-43FD-4546-B291-63B41E767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6F384CEC-2D07-4C46-BF7C-8F39FCD9A1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559D26A2-FA4C-4237-89CF-B9A161C404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866BB0B9-58FF-45AA-948F-4D39FD805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3863D320-0947-4808-883A-82B838B8EE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BF00505D-D2F8-4FA2-879A-80CD3462D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F4075115-7FE4-4237-BCAA-ADB44FFA82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2A241439-ADC5-464F-8CC6-CF7886E9FC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C9AC1C52-1B20-4151-B7C6-44D707BB8C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F4A57DD9-5942-4089-8344-06782CA006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BCC2E164-C1E2-4179-93C0-EB7B280310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3B74D418-E488-4933-9537-0C150DF28D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247DD742-02B5-4F1D-84A7-F39F7BF80D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CCDE8A47-F173-46ED-BA4C-8EB07FA05B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7D8F5C8F-E6A1-465A-83C5-8A258E272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4668D3D9-DE9D-490D-9656-2DEBC26B8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161CF445-9E7E-4810-A7C1-28266EA294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08A3F7AB-B2B9-4B38-ADBF-F94E657458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02D59BE6-8478-4482-8B48-E5858293EF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445BA665-AC04-4267-9264-4574AAFBCE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1328148D-3359-42E8-B5A2-7065D6ECBD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5B00928A-40DF-495E-9842-FF76F35B4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E8977ACA-F604-4033-8022-4DCEDEABA8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E8ACBAFF-B74E-462D-8628-528D79AA35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913C112C-A207-4FC4-A08E-327EA9011C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BFC19BCC-6030-4763-83CE-1B37526342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2B3939D3-CD5C-4AA2-8B66-1FDB80148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5577575C-72B1-40DA-838E-5982F67B59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7A764AB0-034B-4383-8C19-A1155509B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193BEE3D-52AD-44AF-992B-6E5038683D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D9786676-DC6E-4824-A1CE-EE62814F1D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DE5E4F9E-AF4B-4F0D-A845-05D49829E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4A471BB2-1F8E-4767-92A6-382AEA960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BA700EC5-1C81-418D-AE6E-7FEF76A8B7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8B300271-52D9-46F4-AFC7-D351285751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E6354BF5-0D37-4320-9140-FE17D4E607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5B9F526D-5D2A-405C-B098-BC014DECA6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ABE2C9E7-F5E3-41F0-8183-337E3736C0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E4E5DAE5-A783-4D34-9E89-2E41077784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2AC2DF69-0BAA-48DC-BF3D-9E0FDA55EC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0339E513-1135-4266-A695-46585D6C76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2B3A63EF-E81A-4EFE-A2D6-8BAA5D042C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9AC463F3-B62C-4193-A171-6B2DC7C60D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0B4DA5D6-C6F3-4414-9F69-D82E2763C4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72CF0E06-3B9E-4DC0-8DF8-A695E4035A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87FB56E2-8CFE-4BC4-A2FF-7F3E29DB0B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4F85B908-BA10-4A3E-9EBC-0152D4940C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152C8D0C-791F-401E-ABA9-1B9FE3485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5FB9C983-35F1-4804-8777-924D98EA3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B4568ACC-4F35-468A-922A-660B66DB4E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8B440DE8-036F-4126-A0B1-A5E123D39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395F1272-1485-4BAC-A0C0-BF62DE391F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5AFCF1DA-C9ED-4AB8-BAA8-40B687070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A9E7E9F4-D44E-4AB4-9DF5-3C979CD8F4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C3E9A74B-4427-4E52-A99B-F08A61F7A5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3A94BF5C-4521-444D-B4D6-13B36011D0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A4B848D2-ED02-435E-9E7E-25A4D40402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211D1645-2DF2-4BE8-92A9-EA32C24AEB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F0B43E15-2806-4C74-B39E-C400B744F7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2DCF172B-775E-4E10-96F0-49DBC7F3B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13D59C70-CF52-45C4-8A3D-9B473FD383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1D68D89E-B022-4B06-977A-FD1B0B9D6D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2EF2C875-C85C-437B-97F5-6FEBFDCF16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8AD65E37-8130-4599-952C-53492EB04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324A3170-54C3-4466-856B-9BED519CD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EA162518-64A2-40CF-8791-7EDBB15252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FBF98209-0454-469C-9399-B28396941B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0AC73D08-EF96-4FA4-9F5B-CFF5EC850A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1C8DD389-95B4-463B-84B8-EC5175BAD1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EBE1D13D-98C5-4166-9512-C65DCEFCF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7EFA9412-7403-4116-ACA2-A6B0625A84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4DC965DE-26AC-4AFC-9E7F-CF57A927AA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9337D734-7B83-4B47-B9A6-582E49E8D0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DAC5886E-BB14-45B5-9C70-121F4FBE97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C7FC4EE5-6DB4-4C75-86D0-55178BCE50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6AEC318B-510B-4B01-946A-5A8A4DB3A5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AA3B77AE-E5E6-4745-9AD5-B14972953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7E8B9333-1BCA-46AF-A7DA-6D6A3241E3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D6AF0F07-7180-47BA-BE3D-7B60328B4A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09B38BDB-1C7C-4920-A701-AA21FF28C7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2B4E5D08-42B0-4035-A103-882D997ED0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6E587C65-CF2B-4F2C-B38D-4243D39985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A8D29F23-47F7-46DB-811C-EF6D3093B9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E3796AFF-B9F5-428E-B5D9-BC469F7248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95FB35AA-3498-414A-9354-985B64646B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7733EA52-02F1-490E-889E-E0BA4521D6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E80CA26E-A76A-4EFD-B42B-517648061C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A4D8095B-C8F7-43C2-882E-A683C9405F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8095930B-D581-4C30-9A68-D24A386CEA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4E7E997E-B81F-4D14-A0A5-E0F40B789F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53749569-4533-4C25-AB10-2FCDA0830C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04A7013A-FFDD-40FB-BCF3-2D650F41F4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7BC79167-51BA-447B-B428-F18DDE414E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A30EF894-7497-4C2D-B779-7EDE8926AB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398C6BD8-7C70-419F-857E-B98F234548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EE815748-BCE1-48BE-8F9C-75F39671A3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4BFC021A-ED9B-4DE2-9178-FA6F27D720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2F5FF68B-5434-4FE3-B4D3-B8374EC5D7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0EEED62F-28C9-4D6E-A2BA-A5BB0406DB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F6B05E8C-4027-4147-B31E-87BEF57F5F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89A40D19-9C56-425C-B0CF-C8EFEEFD10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EF90258C-02A3-4011-A8C4-13813F093F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9CACD3A6-D3CA-4CE7-B39A-1376CB6E5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E99B3AB9-AE70-4EC1-96BD-68238084F4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10DF2F3C-6FB0-4ADF-A82F-88E3036DE4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5DADDD43-7E9B-446B-9C2F-3E87379D8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64376EBA-05CD-4B39-A7BD-3BC9D43961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58616685-428B-467D-B844-E21EACFD8C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7453961F-94BF-4A1E-A2E3-2D80EDD0EE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B61A3FE9-CF9B-4600-B204-D3088B6B44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1907719B-47CD-41E3-AE20-60AF198414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B31987F1-3258-4C00-AE76-A6F99378A7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0A96D4C1-BBB3-4520-BA1B-130AC85525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F1E2F134-D017-40D0-B7BE-F02DC484DA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5B1493E7-6F5B-4F39-BC0B-429067E5CF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D489855F-E3F9-4534-8DE3-00EF517909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1B274692-9198-4C77-BB07-C051361748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C00B1D0D-4D88-47AE-B300-B5F0292FF5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299FAD28-0663-484F-A82E-D1B50ECC8C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36317277-8EC5-4E8C-BB7E-195598D855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C8F5758A-4681-4B2A-8AF1-80CAD72518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08EFA7F5-9A8E-4ADC-888A-FEF8870CC7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FE434797-8646-4D90-8FED-F81652B798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C86F6C13-DB4D-40F0-A0AD-400B28706A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E77C8103-69D7-4412-9AB7-502F90705F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972FF9BA-C336-4966-A9BD-3EC89BBB89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88F47432-326B-4105-A230-776B5507EC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1A244551-411D-4E68-9BE1-8B2641AD3D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4135E14F-CA00-4C3C-946F-387B2564F8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42D74FCA-F7B7-4885-ADB2-14A639C1E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7122C534-4731-4B4B-BA13-830FD4064B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4C3D3B0D-68F6-4A52-A8A6-907A7B803C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AD7B4EA2-D334-4ACD-A82B-3B73C2D5F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9CFB46EB-55EB-4F48-ADDB-714C14E9CE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C0DFEF60-9311-4EC0-A1F0-DF469311E7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ECFFB877-3260-43E5-AD16-1E6FA5257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9B6F1AF8-FB5F-4CF4-B3ED-175B8071E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D4A99586-66DF-46B7-A18E-BBC77AFABC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116C55D2-F456-444F-8EFF-2278EB3852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CC113653-B2A9-42CC-A4B1-176262FA60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526A9F5E-661D-44BE-BBD8-E909D208DA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CFFBB44D-D23B-4A70-9D50-43F340CB03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C3529B32-E2EB-40E0-924A-7458EE0029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A6162C5C-501D-4DFC-BC84-297975F1EB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503CD7FF-47AF-473D-BD6B-4799AD2C95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06677F9C-FFD7-4C45-8657-C519ABEB3C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17023B72-DC17-4F8D-A2BA-CF2D4ED69A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B661C92C-A5F9-486F-9DC2-1DFA8EDFB5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4306587D-0BAB-4FCF-AD2B-B58920959B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C329EC91-8040-4859-863B-B73C345F1D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ADDC9EE2-C31F-4C53-9795-E2843243F8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88B3D5EF-BD95-491C-BF68-2AE3A9AF83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64080543-5C5E-4FFD-ACD2-81ED72EFD7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24FA163F-8D52-4A8C-A80E-F63DF1260B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62C80CE7-DE1E-4CF9-82F6-6A77B80D5A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530C087D-3163-444D-966D-7A0B0F39C9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8904B364-91BA-4089-A144-92CA292E00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D342E795-48F4-452E-A1C9-2ABC24C975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BEE538E2-33A8-4EAA-8142-9C5E593D92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A8740A7A-53AA-4447-8167-EB7156C42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8AEA5862-1460-4751-874A-C84DB45A6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DC803B5A-8C79-4A86-B1B7-563A144B3D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48E6EF8D-BE7A-4807-8F17-7526A9B602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B98C340D-FE8C-400D-B2EC-111838C89E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1D149B21-17D6-424F-9C61-5961B91BCB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FF485D06-A08F-4A7A-A8D3-B64F17FC15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2002CBFB-570C-467B-883C-71893456E3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DBE5B5F6-C2D3-4500-B5FD-7A2A79380D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00AE93E0-DFBD-4C43-96B5-79A5A06509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A6252C52-F45F-4B29-9F9B-0EE63FC0D5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1EB5AA40-0CD5-4B82-AE52-9198EDF148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6A9DB3AE-8C3D-4893-8109-1B5E0501CC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4FD64B53-4F44-486B-AF92-FD6013E456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A512EC5E-1B1A-4985-BE3F-8BCC65245A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D5981838-3618-4CAB-8D9E-B0346FD2BC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4A203A96-B5F7-4226-AF07-B624DF848C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53DC68A9-4EC4-4428-881E-092C203B35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5A58C7B5-E764-4E2F-991B-8788285D94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7F9515FC-837E-4277-91BF-DEC58CFCBD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6F4D8302-3166-48C1-8D54-360DDAF663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6CBE077C-CA7C-48C3-9F50-D50F30A2A7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35B5FCC6-5041-4CCB-91CD-191CD969F0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169924AC-46D5-48B2-BB58-B61947AF98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61A86323-289A-49DE-9A26-36B8815F41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253AA8BF-B199-4111-9D83-F612C79202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CC4AF486-3261-4AF8-BDEF-A1B0635AEE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9986B623-6834-4463-90FA-0E2FB36C9D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6ACFA651-D563-491D-9559-2471621DA0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4B331090-53E0-43AE-AE41-A7D90CED17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56DC0379-A2B5-465E-806F-96B6FB3787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AE430D33-157E-4959-AF2B-4F0EF5E23C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2F9745F0-3521-4F3D-B3A2-3DAA69C5B5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44EECCF5-3E89-4E8A-8F48-99489C9036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BA089FF2-5E05-4D02-90F3-BE5AE47700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509F5CE5-A44C-4D32-8FBD-B45A8015FD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D0934287-7693-4E0E-A0CE-0C0CE35959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F9A36B09-DE2C-42E9-B99D-4773D03C9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109876F0-65CC-4E44-99E8-E2C793F908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7C59B8CE-877D-4760-B8CE-24C9589C6D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827DD1E5-669D-421B-B9CF-7F28033FEF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480E3938-ADFE-466F-BADF-35BD88695A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82DA2066-D4F3-4AC7-9E32-8B4D2ACBEA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A7EF6632-76AA-40BA-8B28-FDC44B3EDD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64ADE749-16AA-4E8A-8C51-93B5905C93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F81E6FF9-6AA9-434A-A512-EAED1630BF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8D3A11E1-A515-4744-BD78-7972D8FE0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13A5A84F-FB5E-4B5B-A132-000D319BC2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EF2661E1-FE5D-42B8-815A-7C74547252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442BA040-540C-4314-A857-49D43D49BE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6D11B478-AFDD-427E-A096-1A2D4F294D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8F4B831F-2788-4DCC-9402-213F325A0C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39DE0F32-923D-45D4-8D7F-231914D857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E9743A50-29B6-4782-A954-045A3F019F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143663AC-5D39-4793-9C65-B5358DB94D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5AB079DA-C0AB-4B72-BA4E-615040A33E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546ABD90-7772-49CC-9EB8-25D6A35D00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745F6AE1-6A3E-45DB-B126-A46DD8D86C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452A3F2F-3838-4D25-B8F0-B1D0CC6776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55974051-A052-464E-9792-5838A0FCEC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51D97EA7-3FEC-4C79-80D9-98DC777164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3C38DD03-0529-4D83-B448-AA4B6DA32D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64F4D894-C78F-4991-A67A-78C303E123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4E302527-CE9A-463F-8107-84F87184E3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D8DD5981-6C28-490F-9BE1-A4A94F1B78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D9C72E8A-0BBD-40D1-A61F-EEFEEE175F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FADF2BBC-7F11-4342-A7A8-46A31C8A93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B0FBEF03-B2E6-41B1-9A0F-BD5A3DFB09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86DAD79F-8FDE-42A5-ABE0-5403ECC227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9D795013-EBE3-419A-8D6E-A1650C9CCC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0FFD14F9-5B6C-46FD-9E1E-1B41E6686A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382DF59B-6C53-4E42-982C-8A393AD768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F1D4A410-2756-4A5F-80E3-51FF93D97F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A5806C8F-B7FB-4DC0-8ADD-47A1072225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34DC0DB3-60B8-41F0-8E1F-FBFE35E16F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849862BD-3EE6-4D09-93CD-478EBF5FB7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DE82CCB7-E2D8-4F66-8E9C-D790000DD0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61CA9426-B320-44D4-AAA3-8524193802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202E6755-D4AF-4583-BB94-E174283138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89F1FA6E-3A82-471D-B6F8-A711F2DB0F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FE81E7CC-B754-41FA-B3AA-FFC81B9BC2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42990202-17C1-4C5B-96AF-D4CCD94A52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96165E21-44D3-4655-B9C4-F57FAD0352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9DFAE182-3048-4E71-9DDB-A1BF7E5AE2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9793328A-847B-413B-B867-EDDB9CFC85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F50280DE-1E5E-4366-B291-C39C0E79BB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654902F7-ED6D-402C-AA4E-5AFC48AD62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DB9365E1-20D0-41B9-AFD2-E5AC247270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590BA085-FF63-4837-A7DF-691DE85D0A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07521C15-5CE1-4E3B-941B-A4A450DD46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356DF764-699C-4216-83C9-9DC97ABBD9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F628CAB5-E6CB-4D1A-BED1-BA52AB071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398AD637-32EB-43CA-BDFC-E7E542E938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24BECD20-2769-41A0-8328-95578E7EF5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6BF6BFB7-38D3-4FA3-A804-5EA35719BA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85E6141A-4860-4D8E-B43C-22558E9C28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ECCDE56E-D1AF-413F-AE98-A19E3CA2B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C9FFB6A9-570B-4E30-9705-C49A7BF93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C436F360-0E5C-4285-823C-0F9A0DE8BE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5A86DAB9-639A-4A8A-BBE3-0044844931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317A2EE7-58E0-41CF-ABC5-2F5A7DCD3D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F98761D6-AFFC-439D-AC61-E1FB4A004B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878657E8-D466-4CD3-B2AF-75B11D9DB7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996301A2-E51C-4C4C-BBCA-A9265B8ACA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15787E25-4140-4265-84FE-E87615D89C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023F7A18-480D-4076-BF3F-5274E8B4E3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9D73BA07-161D-433B-9171-FA16094ABB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B8DE1AFB-E84D-4A9F-AD54-32B02BEA92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2495799F-CF1D-42CE-B95E-977202DDBB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09C4A757-1D3B-4C04-952B-BEFB4C362C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F5723210-BA76-4393-B750-4EA1F88E0E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A364AE50-9E71-4A40-A1C3-5948CCD645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BC1764E8-44D9-4AB8-9C34-2CD115D3FB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1E9933E9-6E0E-4AFF-A3F1-440815BF35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1A118DB1-6DFB-4A2E-990C-63E6A5C892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11D46D6C-2706-41C6-940D-BE4BC4BA2C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F83CD0C4-A1BB-4505-AA42-2FBC1A0242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00BA8679-9859-4B50-A982-93D7E6B98E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CAAF66E9-B257-4A8B-BB9C-1E42239B78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CF97E56B-4846-4E13-9DBD-EB5BAEDD19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01DCD068-C1E2-4CE4-9818-FE4B78176C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D2EF0F83-1512-4BD1-8B80-40F1751F75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D73FBF9F-FE3E-48E8-846A-CCE76FFA51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988A6CFA-68B5-4F51-8FF6-DFC81475CF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184C0618-0E31-4A20-831F-3F7BC072CC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FF3BE1EE-2864-477C-99EB-A813907733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2B51F08F-5E27-4489-AF12-BF4D961FE0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C35079D9-A45D-44B0-A9D0-8A1999AA00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8C36B932-792C-42E6-9374-AC13E19C37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E8EFF5A8-34A1-46AE-AA7D-7A4EF23B4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314B75A8-8C09-4B88-8EEE-3A55AB362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E1A63880-AD80-4FFC-9479-F26DD59898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4099287A-E4C6-4552-AE9C-6742244A47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08AFBD9D-0085-4E0A-B8C9-00D674CF1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E0CC75D7-CC99-4D7D-93A4-54C3904680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E280685F-40F2-45F8-B457-221418657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443A540E-5852-43A5-96DE-ECAC453DF4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DB432455-7E66-4204-BB8C-1510270536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1C7EE651-1B1B-4014-994B-6CAD242C1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76E6D26A-0612-496A-B519-DE95A668A2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D6630EA3-E998-4FDE-8686-4B449A3E02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F3F300AD-5327-4270-BD0B-D6EE38BDC2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D737DFF1-6895-467C-B7A6-CF5FE758F4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D7453826-6C65-44B2-937E-C6997F4AD6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879CA5C9-8A3C-472C-A5CE-EDDC44A1F8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5A28BBF0-CC19-4281-8C1F-B02E07D04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A5ACE03A-AAD5-4F88-93DB-48130C0898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EC2C2237-D44C-46FE-909F-7D28D99EEF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9FDAC5E8-6224-4D7E-9028-21AA800BB4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CA0295E0-D7D7-4E03-B9E7-B6E01AB5C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408A576D-5261-4295-AF25-AC9972A959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ECE5B779-A676-4641-A7DB-EC58E96835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4FFBC55F-98F0-43C6-BB8A-85E9365B96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523F2610-F72B-46F0-8D9A-53BE49FF2F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7FCDCB25-66F5-4904-8FD6-4205DC29A3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458F08F4-C6BA-4F24-B0A3-12827E39B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CE33E5FE-F093-4923-9DFE-307981602E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9700A136-9981-4037-97E7-3702FE443D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ED6FFF23-EAD1-4697-B513-49587F314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740B1399-E0F1-45A5-93E4-2C79029BFE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7D3F1B4D-5905-4D6F-9508-BACBCF4B7D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8FCB694E-E1CB-4EED-AFB5-E0DCE24CB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0FAAD451-AC11-4065-92EB-A4D4ADC15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FA553427-7BA3-474E-BB9C-1150014370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96144819-67E9-4465-90F2-4DE75A4E1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40DEB475-D094-4B95-A39A-A1C86A6CB9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0F911C57-1275-40BA-BA19-E87568C4C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43D29631-F447-4EA3-BF75-E03C33DA6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8F857C40-1EEE-4C2A-9576-FEEA362E3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AC6799A6-7CAC-4341-900C-73ABE754A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38AB59F8-C6FD-42C2-8F2D-FBA3163AEA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8406DFDA-49AC-4D08-816A-107EDEE25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A2C29B97-7F52-467C-8777-CDC2739BD3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130883F1-8F03-4920-B5D4-CCB09BEB03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68854815-12A3-40BE-B085-8ABE2CC5BE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E8CD5DCC-63E6-4E5C-A6D5-44070D681F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6913468F-DC71-47BA-B691-AF5FCED1D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3083DA86-814D-4F22-9438-A327B70110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490C09B8-990B-4054-9104-09F5795B77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50C3FF47-DFDA-4240-A2B2-5E5CD2033D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8D84DB0E-67AF-466A-9ED3-7399956CCC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7D134D0E-8BA2-467B-8BEB-3B397E8D6E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F0918BD7-B4AF-4B19-84C3-8F67E98C22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41C7174D-F6CB-4D0F-A9BA-7F7616920D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FDFA9484-759C-4DD1-ABEE-06F478D754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0BA2588C-B446-450C-8669-6B5655E43C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AABF5172-7C08-4265-96EF-251A57A9F0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F5760AE4-505D-4B94-9EC4-3211994A91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6E6A650A-741D-4D44-A6C3-D9F906D49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CC6494CB-1F7B-42C9-9272-D9B1EEE48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BABF25FC-9841-4E5A-8519-08B94D857B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5D6A2E9A-0885-4509-AAAC-379CD6F4A6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471EEB2E-E852-41C4-A715-3C8AC4E0F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BEC71441-4C4B-4772-8356-0E1964B683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D4686928-650F-495E-BA89-A3A928AFE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905186E7-B88E-4D75-A60E-9B3377BBCF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6F95D404-0490-4C6D-852B-4B9FC72228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2F7817FB-F888-4B82-846B-27BCC87C57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280E55FB-55A4-4DF8-9C3B-DF4B45D0E1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96C31DA7-2FCA-4204-975F-4B755E44C0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C5A0D631-A8DE-4AD0-8CAC-CF41FE46C3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3EEEFDCD-F10D-49A2-BC37-7400F0DF8C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900F537E-F3A7-48CC-BFF3-5B1E6E51AB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66549F0F-3628-4DD6-A378-4E3E0D5FCA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88AA4198-E813-48D1-B1DB-6BB305240F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F1E66A93-529D-463D-AE1A-40AA8169DD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306653B3-66F8-4718-A6A6-3583A695B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AB9CD11B-3A37-4DE6-9B8D-08FE73A49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0D8AF023-7CE5-437C-BE5C-E411DE3BD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7BF4CAC6-7979-472B-91AD-38678726D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F35ED5E2-4851-4AFD-B38F-F0B9A9587F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3D4CBC99-4FED-4EF3-A7C6-40D7C8A65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D35DED53-5685-4E67-8F1A-1B05780D33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BBD6B40F-9CD3-4628-A752-725541B2D2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FB818CEC-946B-4DB6-B2F6-23569AF30F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8A28857B-7D5D-4538-8B4C-8CCD815C0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C944CFED-306D-429F-B88F-8D6B698F63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B3BC5E7E-1A9F-4D73-A37B-D2486339BF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E8304372-7D92-4ED5-B31C-2B1D98C752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C72B23CF-6822-49D6-8D19-EE245E4948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EB4781DD-69D1-4E04-95DB-CCD931D7BB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AD0DC1C6-3F6A-444A-A58D-1F252F11B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49EA8B34-D150-4603-8FEA-13BAE42E63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76E23E2A-6CD8-478B-B1DB-C5B6E1F69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E1A8E3BB-F8E7-41BE-8657-CEE5BB2FB3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580C3DF4-112E-4E83-AEBA-2108890727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FBCB67A4-E197-42DF-89DE-77B9F39D67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E2C79C3C-5F7E-4ED0-A135-F6F3D0F6E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C25DF594-04EA-419F-920A-7734A228FA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BDDE6F47-CDC0-4D35-A3F3-9BC58D6ED5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CED48FF3-4DBF-48A9-A407-9D26193EF0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476AEE01-74A3-40EF-9C81-65F0F7D3A1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A1C4C22C-FE57-41FF-A157-7B8A88B74C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1F022492-2E42-41B8-BE52-15F078F21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0DA0E137-C974-4148-AFC5-3796029A4A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8ABA9A7F-ADCB-4145-B1EC-178727061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0488631E-92F4-4F45-9D61-20CBD3FBA7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873FCC9E-3523-424D-969B-DC8EE86380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7B497413-AC4B-4CB1-B878-C9E75E8947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9CD59DA9-F04E-47C6-8C09-9847C3A3F1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18177199-3104-4862-AA6E-0E875DF30B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1108CFAA-3B5E-49E2-8C98-787DF5038C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9BCD5E58-3B9A-4446-B2BB-C830149522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2AE59B9B-714B-481E-A083-ED2C6EBB0A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C2B7F14A-C40E-44BB-A2C7-D9E5104064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712DD3FB-B78E-485C-95B5-6EF6ACB6F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5272D421-790C-42D6-BEF3-31A6AD697C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E7E4F16C-06A7-4918-BDAF-D9CFDAC7F0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480DAE65-85A5-4FCE-956A-DD0C78A31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F60D5BDB-4376-47C5-8414-6068CD6213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8B40E397-325A-4292-A78B-92A3CE896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7396FF25-E8EE-42E2-9707-568071CCDF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15042189-2D1B-40D3-B171-F87273C73B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27BE5A0C-3C45-45B0-BA4F-80A8F3362B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E30C3790-6DDF-463B-811C-3B85F59622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B936C0BD-A231-4015-8B86-D5A95C9DB6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6B963600-277F-4B9D-935F-50CC38900C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310D6568-31FA-4D22-BD79-8085ED5198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BEF1ED69-FF23-4B8A-B863-645BE7F7E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FE4BCE76-E548-434A-A0C2-A96634367A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76CD2D41-920A-4729-BCB4-9894C48CF1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97A5D257-BE84-488A-87E6-A6E253A348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CF331E39-45BD-40DC-8B3D-C80E7B610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FD7781F9-FA0F-4E37-99FF-F547493048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AAB349D3-E592-488A-9322-E40BD3358B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9E004C19-7470-48EC-8162-CACBBE70D3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46B69FBD-DAE4-4E46-8884-EF5BB7053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140CF11D-5EFA-4976-B136-03FFE656A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D8AECAE6-60BE-4F73-B668-23C331137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B47A6AD5-8C3D-41B8-A9BC-64656E5973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0CD2BB5D-B10F-4ED1-876E-B016401F21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1851A8B9-53DF-46A6-AC72-98835C512F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606CEF08-953E-44ED-B739-ED95970727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F49D5CDA-E420-4D3E-97A4-5EC0626875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9227A6A7-EAD3-43C3-B783-A194A8AF7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BFE7E26F-0308-459D-8799-7070FFA172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27A1BA1B-6C5E-4384-A8EA-70BE3741CD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E4C27152-4D88-4F96-A56F-33DC8DD4E4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B71DBD5F-5A5F-479E-BD46-D8D818FDC9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8CC70F0A-19DB-48AA-85B7-40819D6060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A03615B4-97C5-4375-A6EB-C231FDA4F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95AEDBD2-79E0-4B29-A4DC-ED8A733A27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E7CE2741-6882-491B-8853-7AD25B27A8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50F4C448-1546-4865-B015-FE182E56A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EE0808AD-9E88-4BC9-BE20-7837E53872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105276AA-4ACE-4366-B97A-75D39CF028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7F24F56D-8A51-4929-9B5E-064D5A9A2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540F3F11-D849-44B6-9E53-FC4693406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6F60698F-C7A9-4CEC-B8C9-60C353E94B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DBF8366A-2BE3-4C09-9D01-C5B6D341CA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6B3D6B97-BC9D-4C7C-AF68-3958B8E87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ACC88CD8-83C2-4990-93C9-F7197BF087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4B9BA3D8-DBF0-4A9C-9F1D-2054C4FA2F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FCD4754C-3ED0-4756-9425-FE80D31EE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A9204FB6-E832-4081-A8FE-34C2AEEC09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58F8EF5A-3668-4385-A884-72BFBBAF32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13CBE933-6FF3-47A7-90B7-E3DDDDF10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C2CC928E-5EB3-44EE-99E0-AAA432B9F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870726FA-F7BA-42D7-BE04-ACD2787601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FC49C000-454A-45C2-91AE-7EF034148F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F7069A2C-A59C-429D-A885-894643DB01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5DC1D0AF-DDDE-44CD-A01D-55D0BBDB01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300664B3-FDB2-4A47-B557-EDB658A3CB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63C3AC3E-F781-4A45-9256-700BFB7CC8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E73239FD-AD25-49EE-A8F0-EE8360E33A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9E74F5EB-1869-4D27-8D69-73AEACA742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09A6B56C-83CA-44BE-AE7B-7B73387865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641E0E5A-65A5-4288-A8BE-104287FB62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37483317-738E-49B2-8320-9F2D520863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3A8826B2-F607-412B-9728-BF44F714CC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D0F73558-7A04-40FF-B145-9C7FEEEEE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939147E1-18BF-4A13-9A9B-152C2A92F8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ED6B13E3-93EE-4E86-8C67-02F66515F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EE05A8AB-04DF-4A9A-B911-81091C92D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996D992C-1605-41A5-AF67-119BB8CED9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22F87C7D-5324-464A-8981-6E40867ACF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EEAD1F30-C39A-4EC1-9A5A-E3F0B98C2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A657B3A7-4654-4670-AA5F-40667485B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0A008E5D-C007-4AC3-9E05-5CC57CDD3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8931BCA4-8930-4D35-916E-4791A382DC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30D0C6F4-3E11-4AED-8FEC-273D6EB124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FB5D5711-868B-4D06-8D48-33186CA0E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6AB6628F-B660-463F-91B9-AB7DACB7BA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3DA459C2-4F43-454B-85C6-447D3B0909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DDD189B0-05FB-481B-BE10-CDA285E4AE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6C1DDE60-F481-4E23-8F1B-A21698A146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378C0871-1B72-4ABD-B21F-599601A8D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4CACE65A-8B37-41BE-9363-EC29D9937C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3B7E6930-5988-44C5-9B3D-E0353EC2ED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271BE307-5189-4EB9-84B8-20846664C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5F7F5721-3AAE-49E5-8A43-47EC0FC5DE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C9C233AE-7D76-45A6-B116-1764F04F2C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E80FBA11-0CEA-4C4E-AD35-0DC3204DD2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08079843-0F93-4393-8B26-EC705807A8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51BDE4F7-023B-4A04-9D41-289E152785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4446A1BC-D774-4542-A93F-643F19CBD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2750E56E-8514-4F7C-96A7-55379D12A4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BEB178C0-2B4B-41C7-A0EF-DB800644B1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765978FB-6440-4B66-993F-E8309DE6D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08DAEA5C-0E94-4298-9D8A-97D2056B31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D4212870-0246-4EBC-85E1-C584E03D1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C595B547-58EF-4045-BF44-DB4B000BC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F589C3D4-A674-4C76-9A40-86522AFF0A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B8D28702-48D9-4DB3-8096-49022DC6CD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11E7BF61-C11F-4AA9-8891-3EE085BADD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519A92C1-62B7-47B3-BE34-073CEAC1D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CDB9D062-459B-4058-81EB-335C4D5490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1874178D-F6D2-4D54-AC7B-8F3DE66F5E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E005BBD9-7C67-42A4-B241-06712D1869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A0D01ACB-5AD3-4055-B83B-FA7ED9CE6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A22993A6-1A60-4CD9-A8AD-B2F006AD55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BA078EB2-EF6F-45FA-8217-CB000A319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4B37FBED-47C3-49AC-BBB5-0ABC00CF3A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5DA70564-CF4B-4E24-BF13-641798EDCC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6493CE0F-858A-4694-A34A-28C301D9E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DD5BC9F2-6CDF-484F-8571-22CFD8A52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BAE9AF1C-E5C1-403A-8241-3F18BA7E6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54DE0E85-00C8-40AF-8025-B019784318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6222229A-67FA-4BC7-9549-34D3E828D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80C42253-91FF-4B07-88B8-006455C66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9E97D311-A373-4F0A-A876-E27A4C5C2B50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8BF1512B-8A10-47AA-B9E3-1C5D0F2BD7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C573F748-BCFE-4010-B689-8A52957EDB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ECCCD719-F8BE-4A56-BCDE-25DC778378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29D50DA9-2C9D-4A2A-A707-3DEDC7C9FC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20D217F3-7AE1-47D7-992F-DAD85724D4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B7B116D8-2BCB-41A1-AEED-12FA7FCD8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9DE7D5C6-3EF9-48D2-A7F1-D76484FE55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E8C6AC48-1B3B-48AC-BF8A-F1BEFD7C96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F9669D25-DA96-4D07-B111-37B01C4C98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FC1A9565-2C57-468F-9E67-E18EAAD52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82D06517-DB5C-41D9-8597-1119C3C99F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B1FDFA48-1FED-428B-A365-A05C7BC97F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69B8126F-4828-473F-8EB9-2EAC5B9609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58284183-895A-459A-9FFA-76F7DF219E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97C48D06-EAB7-4BBA-96A3-E2575467A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D10BC158-C2BC-4311-9407-3538870F19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E3A79703-41CC-44F8-9703-AAC0AF893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74497E22-4B3B-4EB9-ABC2-838F5355BC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DFB4C61E-E385-450F-98F5-F23CB6167B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2482D0CF-432B-4DA7-9BD7-7FC3FEEA0F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C45EE73C-9031-4860-90B2-BF61FB362D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92D6E68D-E0B1-4D3D-935B-44E07A672A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A1AA3F82-68C7-4213-B607-23636EAC21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7D909F13-166C-46B1-A011-608F38E0DF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DC089F95-3224-4602-A318-4711BE2C9B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88CA821D-771B-4DE0-8F87-2B774274B0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55BF7806-FB17-4232-BB38-67C8AAF676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C3A18083-1ACA-474D-9FA8-B00C218A33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A2123E6E-12E2-421A-AB4A-80A46F0E9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CE6D4931-349F-41AE-B7A9-D6A0571066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E5271917-4A76-47EE-980E-3E75A85096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43DC4B8D-BB2A-4DF2-AE72-9E8F941C24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347395F9-A822-4C50-B357-FFB13F681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56F7ECEF-9E0C-4A29-9703-E3B223D499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E034242C-2A28-4A72-A8E7-73EC7AD95C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43199D26-5520-45A0-9DB7-8CA864FA5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D726B9D4-4C8E-4C54-9858-67F2F11F1C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B5E1ABD6-7679-4253-B4CD-1ADB5447EE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D2014F8D-07B6-4C05-AF98-8DA58A3170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217A20E0-E2CA-46DD-85BF-C61A409A38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6C8228CD-30D3-4243-8E34-E382E42B2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56BF2301-F7C3-48AE-A422-5A7A7C58B1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336B516B-1581-4C53-A79A-D3F8900475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4F592385-3640-4DB2-9920-2A71866452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26FA6176-BEB5-4EFC-B343-0A84F62FA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2447CFFB-850A-48BA-A599-E8E8483F49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A7FCF5DE-0D51-4125-A9F9-D419EB8A9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49A756CA-332D-41F9-95C7-63F4BACF6E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86C3FDE4-FD59-4D88-9D9B-523FBCCFDA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CA34E115-A578-4F35-AB37-0A3574ABE3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8CAAE9B0-595D-4D01-9DD3-4346A0AAD3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806E6B67-6DD8-48D8-8672-233588F0A4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07F224F6-3685-4E7B-8275-9E9448F962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2089A199-2F63-4F54-A15F-7505EB5E30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CB245230-855E-40A0-8DEB-645A95A64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80041E8E-ECF4-4F94-ACF0-CCE54C37D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10E9DE08-D223-468B-82B0-B0AD1CEC97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FDA35E49-52E4-4FEA-AC8D-4DAFB6B06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B08B5B04-D746-40C5-9244-878F5427A4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17BD91AF-DEF6-4D3C-A259-1398C6B9B2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44E574BA-16BF-4EA4-9771-997B2BE89A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6530CB9A-0439-4727-A0C3-87311B24CF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8F3B33E2-ABB8-4CF5-8D87-2C8EAEA710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389A22D8-FCCA-420C-BDD3-90D40BCA32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BB0BDB3B-F7E2-426A-9834-05AC7A7F7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44731844-F855-4DDC-82CE-1788C0136B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837A0239-6443-451C-9B46-3DAD5EA051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EDC973D6-2925-4571-80AC-5DDADAF823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07F57828-5561-4DA1-935B-33892EB85E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C2573EDE-3F23-4D88-A732-1D2E0A93D0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EFAFDEC4-30EC-484F-9FCD-1A00836B0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9A2B4144-2DE5-4BAF-BF1F-42E89D3FF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1FDCC0E4-CF75-4705-9B98-43C8EC9252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66800CD6-D02E-41E8-AD26-A66F8A24E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2BA39E40-A97B-4751-82D1-EF35A90A8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3E1EB827-F97D-43DE-9556-7FBF7EC12A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A017FCE7-F881-418C-9C5D-3AB2CF58DA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F24FA353-6EE6-4DE8-BE04-1AF905928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CFE6AF7C-8DD1-4DD9-8532-6E47606D2F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E08C3394-C632-48F7-BE2D-400036C768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2F2BBAFF-3861-4029-A693-E86FDA553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27827768-216E-4E24-9154-C9B739423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19B75C72-7BBB-4F36-BB3F-022F5DC05E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2B761148-E281-4435-9124-D378CFAD38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89A8FD77-EAE3-45A6-93E7-066286261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BFADF262-EF78-45E8-A20E-AB1488502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DB7096EB-8ABB-4BF1-95CF-B6A90743A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BA6F4F0E-C381-4DCC-A32E-7E66359BB3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201BC524-5900-47AC-84CF-56724B35D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6D2E3239-6B29-4EB9-ADC7-94CAAA1917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8B740414-D3B3-4621-A689-DDAEA408C3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F8AD11C8-5F8E-48DD-A15F-0D9CFEB26C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36E41DC-060E-4918-995E-F21569216C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1E6D6767-5883-46F7-BEF5-EC0012C741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2FFB44C9-2348-4AC6-9ECA-AE979AF0F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ED5EBA4E-BE04-4AEB-ABBC-3EBD322B39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786FADE3-FA04-4CC9-839E-4503A68B8E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9750CEA7-80E5-48C8-A978-F5533F8A05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2CC29D19-6176-4960-BF20-FE868321EA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F5480081-C5B2-42E9-8E20-AEB6475342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3A5BF4B7-1EC4-44C3-B43D-5ACD3BB915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B1B44C03-781E-4C76-A796-E37CE1226F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A981701B-5327-48F6-95EE-BC47E2CE19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5F6298DF-0069-4753-9059-288CCE07F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BA3B61FE-C6C3-4F39-B302-C5958EF8E1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7D92D8FE-22A1-41A4-B7C5-84E47B52EE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14A1269A-D018-44C6-8DD8-1E7DAC749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C127D37A-00EB-4889-99C0-5FF9889C2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754468C6-85D7-4227-AB50-CB9E0C327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5EC3E12B-0739-4DBE-9D06-2B5F75B42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870D438F-44BB-422E-918A-E75F1540CA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F673F85B-A823-4D33-A6B7-C0BB70032B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2CDFA7A2-BD5B-4A0F-AEDA-AB69B0B1BD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B94DA99E-339E-430F-99A6-15D982DA87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A9F24C5A-4FCB-49E9-BCDA-1C73E43B37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9" name="Line 1">
          <a:extLst>
            <a:ext uri="{FF2B5EF4-FFF2-40B4-BE49-F238E27FC236}">
              <a16:creationId xmlns:a16="http://schemas.microsoft.com/office/drawing/2014/main" id="{12B39604-D147-49DF-9CFA-D6364A0CD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0" name="Line 1">
          <a:extLst>
            <a:ext uri="{FF2B5EF4-FFF2-40B4-BE49-F238E27FC236}">
              <a16:creationId xmlns:a16="http://schemas.microsoft.com/office/drawing/2014/main" id="{8ACB10EE-5F53-4A83-9890-0364B616BF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1" name="Line 1">
          <a:extLst>
            <a:ext uri="{FF2B5EF4-FFF2-40B4-BE49-F238E27FC236}">
              <a16:creationId xmlns:a16="http://schemas.microsoft.com/office/drawing/2014/main" id="{92EFA19E-0CFB-4B25-B3A2-DC39181B1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2" name="Line 1">
          <a:extLst>
            <a:ext uri="{FF2B5EF4-FFF2-40B4-BE49-F238E27FC236}">
              <a16:creationId xmlns:a16="http://schemas.microsoft.com/office/drawing/2014/main" id="{2E2F83EB-E801-4F1A-944E-0FA5FDAFE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3" name="Line 1">
          <a:extLst>
            <a:ext uri="{FF2B5EF4-FFF2-40B4-BE49-F238E27FC236}">
              <a16:creationId xmlns:a16="http://schemas.microsoft.com/office/drawing/2014/main" id="{544CE869-619D-4DE4-B2AC-40E89E0B93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4" name="Line 1">
          <a:extLst>
            <a:ext uri="{FF2B5EF4-FFF2-40B4-BE49-F238E27FC236}">
              <a16:creationId xmlns:a16="http://schemas.microsoft.com/office/drawing/2014/main" id="{1DA4BCD4-4EE2-4D49-B1BF-EBFA0F9090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5" name="Line 1">
          <a:extLst>
            <a:ext uri="{FF2B5EF4-FFF2-40B4-BE49-F238E27FC236}">
              <a16:creationId xmlns:a16="http://schemas.microsoft.com/office/drawing/2014/main" id="{B434BD28-434B-496E-9F33-4250BCA5BF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6" name="Line 1">
          <a:extLst>
            <a:ext uri="{FF2B5EF4-FFF2-40B4-BE49-F238E27FC236}">
              <a16:creationId xmlns:a16="http://schemas.microsoft.com/office/drawing/2014/main" id="{0EFB3313-C571-43B5-AC30-3CD1FE5275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7" name="Line 1">
          <a:extLst>
            <a:ext uri="{FF2B5EF4-FFF2-40B4-BE49-F238E27FC236}">
              <a16:creationId xmlns:a16="http://schemas.microsoft.com/office/drawing/2014/main" id="{CB874152-B583-4F5E-8893-1CAEAF76EB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8" name="Line 1">
          <a:extLst>
            <a:ext uri="{FF2B5EF4-FFF2-40B4-BE49-F238E27FC236}">
              <a16:creationId xmlns:a16="http://schemas.microsoft.com/office/drawing/2014/main" id="{98947BF2-8245-472D-9D78-371E5355E1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9" name="Line 1">
          <a:extLst>
            <a:ext uri="{FF2B5EF4-FFF2-40B4-BE49-F238E27FC236}">
              <a16:creationId xmlns:a16="http://schemas.microsoft.com/office/drawing/2014/main" id="{04B71F97-345D-49A1-A849-5C8F0F4E0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0" name="Line 1">
          <a:extLst>
            <a:ext uri="{FF2B5EF4-FFF2-40B4-BE49-F238E27FC236}">
              <a16:creationId xmlns:a16="http://schemas.microsoft.com/office/drawing/2014/main" id="{01C544EC-6435-40D7-B2D7-1D538CF6E0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1" name="Line 1">
          <a:extLst>
            <a:ext uri="{FF2B5EF4-FFF2-40B4-BE49-F238E27FC236}">
              <a16:creationId xmlns:a16="http://schemas.microsoft.com/office/drawing/2014/main" id="{C8B858C4-E6E9-4ADC-88DE-2B2BD6301D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2" name="Line 1">
          <a:extLst>
            <a:ext uri="{FF2B5EF4-FFF2-40B4-BE49-F238E27FC236}">
              <a16:creationId xmlns:a16="http://schemas.microsoft.com/office/drawing/2014/main" id="{7515FDD0-0885-4C48-8DAC-FE51B58BD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3" name="Line 1">
          <a:extLst>
            <a:ext uri="{FF2B5EF4-FFF2-40B4-BE49-F238E27FC236}">
              <a16:creationId xmlns:a16="http://schemas.microsoft.com/office/drawing/2014/main" id="{A99E7F39-08BC-449A-BD9A-C9936B8C7E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4" name="Line 1">
          <a:extLst>
            <a:ext uri="{FF2B5EF4-FFF2-40B4-BE49-F238E27FC236}">
              <a16:creationId xmlns:a16="http://schemas.microsoft.com/office/drawing/2014/main" id="{60B915D7-AC07-44DC-9805-87EA01C74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5" name="Line 1">
          <a:extLst>
            <a:ext uri="{FF2B5EF4-FFF2-40B4-BE49-F238E27FC236}">
              <a16:creationId xmlns:a16="http://schemas.microsoft.com/office/drawing/2014/main" id="{100F701D-DA9E-46CB-AF5D-3F8CCC207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6" name="Line 1">
          <a:extLst>
            <a:ext uri="{FF2B5EF4-FFF2-40B4-BE49-F238E27FC236}">
              <a16:creationId xmlns:a16="http://schemas.microsoft.com/office/drawing/2014/main" id="{BBA7AAD2-6FE9-421C-A970-EA20652D52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7" name="Line 1">
          <a:extLst>
            <a:ext uri="{FF2B5EF4-FFF2-40B4-BE49-F238E27FC236}">
              <a16:creationId xmlns:a16="http://schemas.microsoft.com/office/drawing/2014/main" id="{D2CA069F-F51E-4184-B1BF-7144B2977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3BB7161E-F286-4959-8B84-15F22CBF3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9" name="Line 1">
          <a:extLst>
            <a:ext uri="{FF2B5EF4-FFF2-40B4-BE49-F238E27FC236}">
              <a16:creationId xmlns:a16="http://schemas.microsoft.com/office/drawing/2014/main" id="{DFEA874D-5E76-418C-8F61-87FCECC7F3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0" name="Line 1">
          <a:extLst>
            <a:ext uri="{FF2B5EF4-FFF2-40B4-BE49-F238E27FC236}">
              <a16:creationId xmlns:a16="http://schemas.microsoft.com/office/drawing/2014/main" id="{E2B6161D-D520-4846-962F-88FE9EA02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1" name="Line 1">
          <a:extLst>
            <a:ext uri="{FF2B5EF4-FFF2-40B4-BE49-F238E27FC236}">
              <a16:creationId xmlns:a16="http://schemas.microsoft.com/office/drawing/2014/main" id="{3E955E53-A924-4252-8F06-FCF8194B38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2" name="Line 1">
          <a:extLst>
            <a:ext uri="{FF2B5EF4-FFF2-40B4-BE49-F238E27FC236}">
              <a16:creationId xmlns:a16="http://schemas.microsoft.com/office/drawing/2014/main" id="{FC64293C-98D6-46F4-A9CE-48EED93AE3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3" name="Line 1">
          <a:extLst>
            <a:ext uri="{FF2B5EF4-FFF2-40B4-BE49-F238E27FC236}">
              <a16:creationId xmlns:a16="http://schemas.microsoft.com/office/drawing/2014/main" id="{78175BF7-8C84-487C-8107-493932DF21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4" name="Line 1">
          <a:extLst>
            <a:ext uri="{FF2B5EF4-FFF2-40B4-BE49-F238E27FC236}">
              <a16:creationId xmlns:a16="http://schemas.microsoft.com/office/drawing/2014/main" id="{BC5E6279-D94D-4A60-8449-BC1DB043A9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5" name="Line 1">
          <a:extLst>
            <a:ext uri="{FF2B5EF4-FFF2-40B4-BE49-F238E27FC236}">
              <a16:creationId xmlns:a16="http://schemas.microsoft.com/office/drawing/2014/main" id="{774A1E9A-F82F-4B15-B529-D0034224D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6" name="Line 1">
          <a:extLst>
            <a:ext uri="{FF2B5EF4-FFF2-40B4-BE49-F238E27FC236}">
              <a16:creationId xmlns:a16="http://schemas.microsoft.com/office/drawing/2014/main" id="{CF9F3D3B-9287-4463-B903-5A41C8348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7" name="Line 1">
          <a:extLst>
            <a:ext uri="{FF2B5EF4-FFF2-40B4-BE49-F238E27FC236}">
              <a16:creationId xmlns:a16="http://schemas.microsoft.com/office/drawing/2014/main" id="{B7FDB6AE-A4AF-4AF3-A4FB-B4441B4C7D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8" name="Line 1">
          <a:extLst>
            <a:ext uri="{FF2B5EF4-FFF2-40B4-BE49-F238E27FC236}">
              <a16:creationId xmlns:a16="http://schemas.microsoft.com/office/drawing/2014/main" id="{E9C45526-2199-4199-98F0-383A95A2A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9" name="Line 1">
          <a:extLst>
            <a:ext uri="{FF2B5EF4-FFF2-40B4-BE49-F238E27FC236}">
              <a16:creationId xmlns:a16="http://schemas.microsoft.com/office/drawing/2014/main" id="{C2EBFBFE-507B-494D-B377-9ECEC74AD9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25D50E05-B836-40D1-AC5F-2F91511CD6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1" name="Line 1">
          <a:extLst>
            <a:ext uri="{FF2B5EF4-FFF2-40B4-BE49-F238E27FC236}">
              <a16:creationId xmlns:a16="http://schemas.microsoft.com/office/drawing/2014/main" id="{F36F9647-7E4E-4F14-852C-FF15B8250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2" name="Line 1">
          <a:extLst>
            <a:ext uri="{FF2B5EF4-FFF2-40B4-BE49-F238E27FC236}">
              <a16:creationId xmlns:a16="http://schemas.microsoft.com/office/drawing/2014/main" id="{695CA16E-93B8-4CAF-89AC-9B376EF29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3" name="Line 1">
          <a:extLst>
            <a:ext uri="{FF2B5EF4-FFF2-40B4-BE49-F238E27FC236}">
              <a16:creationId xmlns:a16="http://schemas.microsoft.com/office/drawing/2014/main" id="{FFAA9D2F-694A-4C87-8A5E-0ADB815D1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4" name="Line 1">
          <a:extLst>
            <a:ext uri="{FF2B5EF4-FFF2-40B4-BE49-F238E27FC236}">
              <a16:creationId xmlns:a16="http://schemas.microsoft.com/office/drawing/2014/main" id="{9BE45595-FE03-4D60-835C-E7B27F06E0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5" name="Line 1">
          <a:extLst>
            <a:ext uri="{FF2B5EF4-FFF2-40B4-BE49-F238E27FC236}">
              <a16:creationId xmlns:a16="http://schemas.microsoft.com/office/drawing/2014/main" id="{648E6734-9B19-4311-AEF7-6116D8F5BD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6" name="Line 1">
          <a:extLst>
            <a:ext uri="{FF2B5EF4-FFF2-40B4-BE49-F238E27FC236}">
              <a16:creationId xmlns:a16="http://schemas.microsoft.com/office/drawing/2014/main" id="{6650CCD2-534A-4DEA-B881-32F4DF7CA6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7" name="Line 1">
          <a:extLst>
            <a:ext uri="{FF2B5EF4-FFF2-40B4-BE49-F238E27FC236}">
              <a16:creationId xmlns:a16="http://schemas.microsoft.com/office/drawing/2014/main" id="{014CB3CB-8076-4DE0-A5AB-3D8FFFBCBA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8" name="Line 1">
          <a:extLst>
            <a:ext uri="{FF2B5EF4-FFF2-40B4-BE49-F238E27FC236}">
              <a16:creationId xmlns:a16="http://schemas.microsoft.com/office/drawing/2014/main" id="{7ABFE121-8B11-4C1B-ABB5-6EDB3AC5C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9" name="Line 1">
          <a:extLst>
            <a:ext uri="{FF2B5EF4-FFF2-40B4-BE49-F238E27FC236}">
              <a16:creationId xmlns:a16="http://schemas.microsoft.com/office/drawing/2014/main" id="{39C3F03D-DA36-4DBE-A979-B2608F804D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0" name="Line 1">
          <a:extLst>
            <a:ext uri="{FF2B5EF4-FFF2-40B4-BE49-F238E27FC236}">
              <a16:creationId xmlns:a16="http://schemas.microsoft.com/office/drawing/2014/main" id="{830AEE37-59FC-4DCF-BF76-9A8E6C550F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1" name="Line 1">
          <a:extLst>
            <a:ext uri="{FF2B5EF4-FFF2-40B4-BE49-F238E27FC236}">
              <a16:creationId xmlns:a16="http://schemas.microsoft.com/office/drawing/2014/main" id="{3BF93F9D-E134-4214-97FD-3F5664C7A0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2" name="Line 1">
          <a:extLst>
            <a:ext uri="{FF2B5EF4-FFF2-40B4-BE49-F238E27FC236}">
              <a16:creationId xmlns:a16="http://schemas.microsoft.com/office/drawing/2014/main" id="{2A98F625-689C-40E3-82AC-BC900CA675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3" name="Line 1">
          <a:extLst>
            <a:ext uri="{FF2B5EF4-FFF2-40B4-BE49-F238E27FC236}">
              <a16:creationId xmlns:a16="http://schemas.microsoft.com/office/drawing/2014/main" id="{D1968E19-841B-4549-AB2D-4D411329C4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4" name="Line 1">
          <a:extLst>
            <a:ext uri="{FF2B5EF4-FFF2-40B4-BE49-F238E27FC236}">
              <a16:creationId xmlns:a16="http://schemas.microsoft.com/office/drawing/2014/main" id="{01ADE1C5-2C78-4945-8BBA-C51E492AE7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5" name="Line 1">
          <a:extLst>
            <a:ext uri="{FF2B5EF4-FFF2-40B4-BE49-F238E27FC236}">
              <a16:creationId xmlns:a16="http://schemas.microsoft.com/office/drawing/2014/main" id="{CA6B5E72-A74C-4969-BF54-C3ADF44FEA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6" name="Line 1">
          <a:extLst>
            <a:ext uri="{FF2B5EF4-FFF2-40B4-BE49-F238E27FC236}">
              <a16:creationId xmlns:a16="http://schemas.microsoft.com/office/drawing/2014/main" id="{2CF74187-2F5C-4624-9731-C1626D34E4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7" name="Line 1">
          <a:extLst>
            <a:ext uri="{FF2B5EF4-FFF2-40B4-BE49-F238E27FC236}">
              <a16:creationId xmlns:a16="http://schemas.microsoft.com/office/drawing/2014/main" id="{5774FDE6-A74C-4F66-90B9-1E4215F49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8" name="Line 1">
          <a:extLst>
            <a:ext uri="{FF2B5EF4-FFF2-40B4-BE49-F238E27FC236}">
              <a16:creationId xmlns:a16="http://schemas.microsoft.com/office/drawing/2014/main" id="{FBB397EA-423D-40E1-BEBA-07F57A0CFA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9" name="Line 1">
          <a:extLst>
            <a:ext uri="{FF2B5EF4-FFF2-40B4-BE49-F238E27FC236}">
              <a16:creationId xmlns:a16="http://schemas.microsoft.com/office/drawing/2014/main" id="{A78AE80A-18D9-4CA4-9737-11B3654F49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0" name="Line 1">
          <a:extLst>
            <a:ext uri="{FF2B5EF4-FFF2-40B4-BE49-F238E27FC236}">
              <a16:creationId xmlns:a16="http://schemas.microsoft.com/office/drawing/2014/main" id="{CD7502CD-CFED-43ED-B4B4-2B2D725B6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58458B27-6A5B-4400-99FD-C9D7F70E4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2" name="Line 1">
          <a:extLst>
            <a:ext uri="{FF2B5EF4-FFF2-40B4-BE49-F238E27FC236}">
              <a16:creationId xmlns:a16="http://schemas.microsoft.com/office/drawing/2014/main" id="{CF7B253D-7BE3-4695-8AB3-A3146FD8BB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3" name="Line 1">
          <a:extLst>
            <a:ext uri="{FF2B5EF4-FFF2-40B4-BE49-F238E27FC236}">
              <a16:creationId xmlns:a16="http://schemas.microsoft.com/office/drawing/2014/main" id="{69F95C25-86E8-4869-9B04-3C6FFDEA65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4" name="Line 1">
          <a:extLst>
            <a:ext uri="{FF2B5EF4-FFF2-40B4-BE49-F238E27FC236}">
              <a16:creationId xmlns:a16="http://schemas.microsoft.com/office/drawing/2014/main" id="{2535C6A7-B78F-4AC0-86A7-D92B19D1C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5" name="Line 1">
          <a:extLst>
            <a:ext uri="{FF2B5EF4-FFF2-40B4-BE49-F238E27FC236}">
              <a16:creationId xmlns:a16="http://schemas.microsoft.com/office/drawing/2014/main" id="{A4DCBFA2-3E63-4CC7-AA01-B8CF88DDE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62C1578D-9B2E-4549-8F1D-994682783A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7" name="Line 1">
          <a:extLst>
            <a:ext uri="{FF2B5EF4-FFF2-40B4-BE49-F238E27FC236}">
              <a16:creationId xmlns:a16="http://schemas.microsoft.com/office/drawing/2014/main" id="{1043FFA6-1235-4F91-92FF-93F50A4730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8" name="Line 1">
          <a:extLst>
            <a:ext uri="{FF2B5EF4-FFF2-40B4-BE49-F238E27FC236}">
              <a16:creationId xmlns:a16="http://schemas.microsoft.com/office/drawing/2014/main" id="{7E6C36EE-B514-4D87-AFA4-0A601916C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9" name="Line 1">
          <a:extLst>
            <a:ext uri="{FF2B5EF4-FFF2-40B4-BE49-F238E27FC236}">
              <a16:creationId xmlns:a16="http://schemas.microsoft.com/office/drawing/2014/main" id="{F9D96FEC-4AAB-431B-BE88-9AD377AB2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17C84CC8-D886-44E4-8083-22025490CC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1" name="Line 1">
          <a:extLst>
            <a:ext uri="{FF2B5EF4-FFF2-40B4-BE49-F238E27FC236}">
              <a16:creationId xmlns:a16="http://schemas.microsoft.com/office/drawing/2014/main" id="{E14EE0C6-D918-45FB-9ECC-D7A864B7F7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2" name="Line 1">
          <a:extLst>
            <a:ext uri="{FF2B5EF4-FFF2-40B4-BE49-F238E27FC236}">
              <a16:creationId xmlns:a16="http://schemas.microsoft.com/office/drawing/2014/main" id="{0B05D7FF-FD6C-4C9E-94C9-DDE1FAE59D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3" name="Line 1">
          <a:extLst>
            <a:ext uri="{FF2B5EF4-FFF2-40B4-BE49-F238E27FC236}">
              <a16:creationId xmlns:a16="http://schemas.microsoft.com/office/drawing/2014/main" id="{30E8DDBA-FD1B-4964-BB7A-705A53C9B8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4" name="Line 1">
          <a:extLst>
            <a:ext uri="{FF2B5EF4-FFF2-40B4-BE49-F238E27FC236}">
              <a16:creationId xmlns:a16="http://schemas.microsoft.com/office/drawing/2014/main" id="{33763D3E-3EE8-4C61-A167-B18C76FF79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5" name="Line 1">
          <a:extLst>
            <a:ext uri="{FF2B5EF4-FFF2-40B4-BE49-F238E27FC236}">
              <a16:creationId xmlns:a16="http://schemas.microsoft.com/office/drawing/2014/main" id="{F0BDD6E1-BDFE-4DB1-B87F-F071E9CADA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6" name="Line 1">
          <a:extLst>
            <a:ext uri="{FF2B5EF4-FFF2-40B4-BE49-F238E27FC236}">
              <a16:creationId xmlns:a16="http://schemas.microsoft.com/office/drawing/2014/main" id="{EAC29D84-2EF9-4E3C-8784-C741C9498B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7" name="Line 1">
          <a:extLst>
            <a:ext uri="{FF2B5EF4-FFF2-40B4-BE49-F238E27FC236}">
              <a16:creationId xmlns:a16="http://schemas.microsoft.com/office/drawing/2014/main" id="{828368EA-F1C7-466E-B109-FBB71FD4FE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8" name="Line 1">
          <a:extLst>
            <a:ext uri="{FF2B5EF4-FFF2-40B4-BE49-F238E27FC236}">
              <a16:creationId xmlns:a16="http://schemas.microsoft.com/office/drawing/2014/main" id="{C6AC4F41-6B91-4642-ADCB-133FEFE12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9" name="Line 1">
          <a:extLst>
            <a:ext uri="{FF2B5EF4-FFF2-40B4-BE49-F238E27FC236}">
              <a16:creationId xmlns:a16="http://schemas.microsoft.com/office/drawing/2014/main" id="{E3FEF64C-7A3C-49C0-90F6-C7D4451B5F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0" name="Line 1">
          <a:extLst>
            <a:ext uri="{FF2B5EF4-FFF2-40B4-BE49-F238E27FC236}">
              <a16:creationId xmlns:a16="http://schemas.microsoft.com/office/drawing/2014/main" id="{9F694E47-7384-4476-9EBD-5D30701DDC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1" name="Line 1">
          <a:extLst>
            <a:ext uri="{FF2B5EF4-FFF2-40B4-BE49-F238E27FC236}">
              <a16:creationId xmlns:a16="http://schemas.microsoft.com/office/drawing/2014/main" id="{266BCCAE-20DE-4190-AE90-DACFED30A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2" name="Line 1">
          <a:extLst>
            <a:ext uri="{FF2B5EF4-FFF2-40B4-BE49-F238E27FC236}">
              <a16:creationId xmlns:a16="http://schemas.microsoft.com/office/drawing/2014/main" id="{CC70B61C-9F7B-4084-A599-1FC3C94B4D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3" name="Line 1">
          <a:extLst>
            <a:ext uri="{FF2B5EF4-FFF2-40B4-BE49-F238E27FC236}">
              <a16:creationId xmlns:a16="http://schemas.microsoft.com/office/drawing/2014/main" id="{FA10E161-8338-402D-9BE6-A5A9A98FFA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4" name="Line 1">
          <a:extLst>
            <a:ext uri="{FF2B5EF4-FFF2-40B4-BE49-F238E27FC236}">
              <a16:creationId xmlns:a16="http://schemas.microsoft.com/office/drawing/2014/main" id="{F1FCE954-1404-4713-8B73-E6C7333769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5" name="Line 1">
          <a:extLst>
            <a:ext uri="{FF2B5EF4-FFF2-40B4-BE49-F238E27FC236}">
              <a16:creationId xmlns:a16="http://schemas.microsoft.com/office/drawing/2014/main" id="{3700A89D-CFE7-4A9C-A78C-E8D71A8ADF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6" name="Line 1">
          <a:extLst>
            <a:ext uri="{FF2B5EF4-FFF2-40B4-BE49-F238E27FC236}">
              <a16:creationId xmlns:a16="http://schemas.microsoft.com/office/drawing/2014/main" id="{6C27261E-E6B2-47CF-9F06-FDE82F662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7" name="Line 1">
          <a:extLst>
            <a:ext uri="{FF2B5EF4-FFF2-40B4-BE49-F238E27FC236}">
              <a16:creationId xmlns:a16="http://schemas.microsoft.com/office/drawing/2014/main" id="{C96DF725-1F92-4434-8F98-BDC4DCB84D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8" name="Line 1">
          <a:extLst>
            <a:ext uri="{FF2B5EF4-FFF2-40B4-BE49-F238E27FC236}">
              <a16:creationId xmlns:a16="http://schemas.microsoft.com/office/drawing/2014/main" id="{6765CA1F-B56B-4297-976B-18C243A7B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9" name="Line 1">
          <a:extLst>
            <a:ext uri="{FF2B5EF4-FFF2-40B4-BE49-F238E27FC236}">
              <a16:creationId xmlns:a16="http://schemas.microsoft.com/office/drawing/2014/main" id="{F98FEF53-C05C-4D24-86EA-86B9BE462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0" name="Line 1">
          <a:extLst>
            <a:ext uri="{FF2B5EF4-FFF2-40B4-BE49-F238E27FC236}">
              <a16:creationId xmlns:a16="http://schemas.microsoft.com/office/drawing/2014/main" id="{473C110D-F2CC-4460-8F98-D25F6A503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1" name="Line 1">
          <a:extLst>
            <a:ext uri="{FF2B5EF4-FFF2-40B4-BE49-F238E27FC236}">
              <a16:creationId xmlns:a16="http://schemas.microsoft.com/office/drawing/2014/main" id="{99122760-6E50-4942-9E48-40F8B32A26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2" name="Line 1">
          <a:extLst>
            <a:ext uri="{FF2B5EF4-FFF2-40B4-BE49-F238E27FC236}">
              <a16:creationId xmlns:a16="http://schemas.microsoft.com/office/drawing/2014/main" id="{2130AF1A-061A-486A-A1C6-FE4FC1A4FE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3" name="Line 1">
          <a:extLst>
            <a:ext uri="{FF2B5EF4-FFF2-40B4-BE49-F238E27FC236}">
              <a16:creationId xmlns:a16="http://schemas.microsoft.com/office/drawing/2014/main" id="{75C9932C-34C3-48EF-B1AF-3477876B1B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4" name="Line 1">
          <a:extLst>
            <a:ext uri="{FF2B5EF4-FFF2-40B4-BE49-F238E27FC236}">
              <a16:creationId xmlns:a16="http://schemas.microsoft.com/office/drawing/2014/main" id="{000F1815-77E7-4C44-A783-F0F3F3C52C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5" name="Line 1">
          <a:extLst>
            <a:ext uri="{FF2B5EF4-FFF2-40B4-BE49-F238E27FC236}">
              <a16:creationId xmlns:a16="http://schemas.microsoft.com/office/drawing/2014/main" id="{3698E247-6489-4D2A-B681-F83EA4B3A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6" name="Line 1">
          <a:extLst>
            <a:ext uri="{FF2B5EF4-FFF2-40B4-BE49-F238E27FC236}">
              <a16:creationId xmlns:a16="http://schemas.microsoft.com/office/drawing/2014/main" id="{FA9BF23A-ED6E-4EDE-BAE8-C2E46DB063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7" name="Line 1">
          <a:extLst>
            <a:ext uri="{FF2B5EF4-FFF2-40B4-BE49-F238E27FC236}">
              <a16:creationId xmlns:a16="http://schemas.microsoft.com/office/drawing/2014/main" id="{E241F267-C478-4DAF-87D5-D81108E01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8" name="Line 1">
          <a:extLst>
            <a:ext uri="{FF2B5EF4-FFF2-40B4-BE49-F238E27FC236}">
              <a16:creationId xmlns:a16="http://schemas.microsoft.com/office/drawing/2014/main" id="{BD2FE76B-77A1-4D39-A32E-4D2EAADC72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9" name="Line 1">
          <a:extLst>
            <a:ext uri="{FF2B5EF4-FFF2-40B4-BE49-F238E27FC236}">
              <a16:creationId xmlns:a16="http://schemas.microsoft.com/office/drawing/2014/main" id="{7E5BF8C0-2ECF-4C9C-BBE7-A33DD0B884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0" name="Line 1">
          <a:extLst>
            <a:ext uri="{FF2B5EF4-FFF2-40B4-BE49-F238E27FC236}">
              <a16:creationId xmlns:a16="http://schemas.microsoft.com/office/drawing/2014/main" id="{233D9B9A-043F-4C01-A9D9-E607E70678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1" name="Line 1">
          <a:extLst>
            <a:ext uri="{FF2B5EF4-FFF2-40B4-BE49-F238E27FC236}">
              <a16:creationId xmlns:a16="http://schemas.microsoft.com/office/drawing/2014/main" id="{381293A0-8871-488B-B10A-0AFA8B923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2" name="Line 1">
          <a:extLst>
            <a:ext uri="{FF2B5EF4-FFF2-40B4-BE49-F238E27FC236}">
              <a16:creationId xmlns:a16="http://schemas.microsoft.com/office/drawing/2014/main" id="{FE9AC3D7-481D-4128-BF91-66C83E558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3" name="Line 1">
          <a:extLst>
            <a:ext uri="{FF2B5EF4-FFF2-40B4-BE49-F238E27FC236}">
              <a16:creationId xmlns:a16="http://schemas.microsoft.com/office/drawing/2014/main" id="{10AC61C4-C0E2-4BF1-89E9-ACC246B65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7BCC8316-5089-465B-A4FF-1A24924215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8EAF675A-77E3-4144-96DA-35044A09E5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6" name="Line 1">
          <a:extLst>
            <a:ext uri="{FF2B5EF4-FFF2-40B4-BE49-F238E27FC236}">
              <a16:creationId xmlns:a16="http://schemas.microsoft.com/office/drawing/2014/main" id="{52B006B5-D335-436B-B799-7F04F122FA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7" name="Line 1">
          <a:extLst>
            <a:ext uri="{FF2B5EF4-FFF2-40B4-BE49-F238E27FC236}">
              <a16:creationId xmlns:a16="http://schemas.microsoft.com/office/drawing/2014/main" id="{8E3399B0-9FBC-46E1-8283-68AB179CA2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8" name="Line 1">
          <a:extLst>
            <a:ext uri="{FF2B5EF4-FFF2-40B4-BE49-F238E27FC236}">
              <a16:creationId xmlns:a16="http://schemas.microsoft.com/office/drawing/2014/main" id="{8CA91702-1F54-449C-9B20-A7DAED609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9" name="Line 1">
          <a:extLst>
            <a:ext uri="{FF2B5EF4-FFF2-40B4-BE49-F238E27FC236}">
              <a16:creationId xmlns:a16="http://schemas.microsoft.com/office/drawing/2014/main" id="{1F7C6AF0-8AA9-435C-846F-953769C2E7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0" name="Line 1">
          <a:extLst>
            <a:ext uri="{FF2B5EF4-FFF2-40B4-BE49-F238E27FC236}">
              <a16:creationId xmlns:a16="http://schemas.microsoft.com/office/drawing/2014/main" id="{F0C548E7-08A1-4E3E-ADC7-8E43BB046B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1" name="Line 1">
          <a:extLst>
            <a:ext uri="{FF2B5EF4-FFF2-40B4-BE49-F238E27FC236}">
              <a16:creationId xmlns:a16="http://schemas.microsoft.com/office/drawing/2014/main" id="{241B9116-D882-47E9-B1D3-C3469EDFEA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2" name="Line 1">
          <a:extLst>
            <a:ext uri="{FF2B5EF4-FFF2-40B4-BE49-F238E27FC236}">
              <a16:creationId xmlns:a16="http://schemas.microsoft.com/office/drawing/2014/main" id="{8F7FDD73-5AB8-4280-9AD7-7E1350CB32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3" name="Line 1">
          <a:extLst>
            <a:ext uri="{FF2B5EF4-FFF2-40B4-BE49-F238E27FC236}">
              <a16:creationId xmlns:a16="http://schemas.microsoft.com/office/drawing/2014/main" id="{13674BC6-924B-4C75-8342-D5E03B3059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4" name="Line 1">
          <a:extLst>
            <a:ext uri="{FF2B5EF4-FFF2-40B4-BE49-F238E27FC236}">
              <a16:creationId xmlns:a16="http://schemas.microsoft.com/office/drawing/2014/main" id="{AA3BDF5B-2378-4150-9F97-B28C371F5B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5" name="Line 1">
          <a:extLst>
            <a:ext uri="{FF2B5EF4-FFF2-40B4-BE49-F238E27FC236}">
              <a16:creationId xmlns:a16="http://schemas.microsoft.com/office/drawing/2014/main" id="{4B940652-10B3-4466-BC9E-18218E7F4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6" name="Line 1">
          <a:extLst>
            <a:ext uri="{FF2B5EF4-FFF2-40B4-BE49-F238E27FC236}">
              <a16:creationId xmlns:a16="http://schemas.microsoft.com/office/drawing/2014/main" id="{390B6CAF-FE6F-4DE5-A630-406F00295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7" name="Line 1">
          <a:extLst>
            <a:ext uri="{FF2B5EF4-FFF2-40B4-BE49-F238E27FC236}">
              <a16:creationId xmlns:a16="http://schemas.microsoft.com/office/drawing/2014/main" id="{0A72B700-5080-4572-84F5-7427F183B1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8" name="Line 1">
          <a:extLst>
            <a:ext uri="{FF2B5EF4-FFF2-40B4-BE49-F238E27FC236}">
              <a16:creationId xmlns:a16="http://schemas.microsoft.com/office/drawing/2014/main" id="{39D1EA1D-C60D-4405-B0BE-A0BB12CCD2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9" name="Line 1">
          <a:extLst>
            <a:ext uri="{FF2B5EF4-FFF2-40B4-BE49-F238E27FC236}">
              <a16:creationId xmlns:a16="http://schemas.microsoft.com/office/drawing/2014/main" id="{75D0CF16-909F-412B-8F86-5741757E69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0" name="Line 1">
          <a:extLst>
            <a:ext uri="{FF2B5EF4-FFF2-40B4-BE49-F238E27FC236}">
              <a16:creationId xmlns:a16="http://schemas.microsoft.com/office/drawing/2014/main" id="{7D96AF27-A740-41A9-BD0B-FE96BD576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1" name="Line 1">
          <a:extLst>
            <a:ext uri="{FF2B5EF4-FFF2-40B4-BE49-F238E27FC236}">
              <a16:creationId xmlns:a16="http://schemas.microsoft.com/office/drawing/2014/main" id="{73A9602C-E239-4DA6-B6E8-4DBC5FB915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2" name="Line 1">
          <a:extLst>
            <a:ext uri="{FF2B5EF4-FFF2-40B4-BE49-F238E27FC236}">
              <a16:creationId xmlns:a16="http://schemas.microsoft.com/office/drawing/2014/main" id="{9452D281-90D9-4544-A75F-F66CFE909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E1E2D5FF-1D30-4457-A0C6-22125B1352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4" name="Line 1">
          <a:extLst>
            <a:ext uri="{FF2B5EF4-FFF2-40B4-BE49-F238E27FC236}">
              <a16:creationId xmlns:a16="http://schemas.microsoft.com/office/drawing/2014/main" id="{B671C009-B898-42D9-BD63-3831CB513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5" name="Line 1">
          <a:extLst>
            <a:ext uri="{FF2B5EF4-FFF2-40B4-BE49-F238E27FC236}">
              <a16:creationId xmlns:a16="http://schemas.microsoft.com/office/drawing/2014/main" id="{B3BB5C6C-D0C3-4609-90C2-A5146AA7D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6" name="Line 1">
          <a:extLst>
            <a:ext uri="{FF2B5EF4-FFF2-40B4-BE49-F238E27FC236}">
              <a16:creationId xmlns:a16="http://schemas.microsoft.com/office/drawing/2014/main" id="{1424B6F7-8E1D-414A-8663-1C6AB4B22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7" name="Line 1">
          <a:extLst>
            <a:ext uri="{FF2B5EF4-FFF2-40B4-BE49-F238E27FC236}">
              <a16:creationId xmlns:a16="http://schemas.microsoft.com/office/drawing/2014/main" id="{862D70D5-D39C-48A1-B1DF-4238411B1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8" name="Line 1">
          <a:extLst>
            <a:ext uri="{FF2B5EF4-FFF2-40B4-BE49-F238E27FC236}">
              <a16:creationId xmlns:a16="http://schemas.microsoft.com/office/drawing/2014/main" id="{0E1C5A67-8A4C-4261-9326-ADD1B228A6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9" name="Line 1">
          <a:extLst>
            <a:ext uri="{FF2B5EF4-FFF2-40B4-BE49-F238E27FC236}">
              <a16:creationId xmlns:a16="http://schemas.microsoft.com/office/drawing/2014/main" id="{767B7E49-EB24-4C58-9FE0-E08EE44266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0" name="Line 1">
          <a:extLst>
            <a:ext uri="{FF2B5EF4-FFF2-40B4-BE49-F238E27FC236}">
              <a16:creationId xmlns:a16="http://schemas.microsoft.com/office/drawing/2014/main" id="{7B1E941E-6229-4EE7-A3B2-51036A1E0A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1" name="Line 1">
          <a:extLst>
            <a:ext uri="{FF2B5EF4-FFF2-40B4-BE49-F238E27FC236}">
              <a16:creationId xmlns:a16="http://schemas.microsoft.com/office/drawing/2014/main" id="{CFCE63CA-F7B1-489D-A488-FB10E48C6A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2" name="Line 1">
          <a:extLst>
            <a:ext uri="{FF2B5EF4-FFF2-40B4-BE49-F238E27FC236}">
              <a16:creationId xmlns:a16="http://schemas.microsoft.com/office/drawing/2014/main" id="{56CB8CD3-208D-4C1E-998B-77AAD99DCD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3" name="Line 1">
          <a:extLst>
            <a:ext uri="{FF2B5EF4-FFF2-40B4-BE49-F238E27FC236}">
              <a16:creationId xmlns:a16="http://schemas.microsoft.com/office/drawing/2014/main" id="{FA2791FA-E8BE-4C81-82BC-48A3091ED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4" name="Line 1">
          <a:extLst>
            <a:ext uri="{FF2B5EF4-FFF2-40B4-BE49-F238E27FC236}">
              <a16:creationId xmlns:a16="http://schemas.microsoft.com/office/drawing/2014/main" id="{44D96C59-63D7-401C-9485-E369D7EB9E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5" name="Line 1">
          <a:extLst>
            <a:ext uri="{FF2B5EF4-FFF2-40B4-BE49-F238E27FC236}">
              <a16:creationId xmlns:a16="http://schemas.microsoft.com/office/drawing/2014/main" id="{913030BE-744C-4A48-8325-4B0FD9F853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6" name="Line 1">
          <a:extLst>
            <a:ext uri="{FF2B5EF4-FFF2-40B4-BE49-F238E27FC236}">
              <a16:creationId xmlns:a16="http://schemas.microsoft.com/office/drawing/2014/main" id="{6A061BC2-BF14-42F8-BA4C-51090DD1AF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7" name="Line 1">
          <a:extLst>
            <a:ext uri="{FF2B5EF4-FFF2-40B4-BE49-F238E27FC236}">
              <a16:creationId xmlns:a16="http://schemas.microsoft.com/office/drawing/2014/main" id="{02B8C68E-0740-4101-9391-28133376BF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8" name="Line 1">
          <a:extLst>
            <a:ext uri="{FF2B5EF4-FFF2-40B4-BE49-F238E27FC236}">
              <a16:creationId xmlns:a16="http://schemas.microsoft.com/office/drawing/2014/main" id="{E6D819EA-98D0-46A5-9E50-3E5D53630C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9" name="Line 1">
          <a:extLst>
            <a:ext uri="{FF2B5EF4-FFF2-40B4-BE49-F238E27FC236}">
              <a16:creationId xmlns:a16="http://schemas.microsoft.com/office/drawing/2014/main" id="{1A614353-BFE4-4248-8BB3-C8B621A4D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0" name="Line 1">
          <a:extLst>
            <a:ext uri="{FF2B5EF4-FFF2-40B4-BE49-F238E27FC236}">
              <a16:creationId xmlns:a16="http://schemas.microsoft.com/office/drawing/2014/main" id="{2215F548-3652-430A-8B2B-DD2A93E5BA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1" name="Line 1">
          <a:extLst>
            <a:ext uri="{FF2B5EF4-FFF2-40B4-BE49-F238E27FC236}">
              <a16:creationId xmlns:a16="http://schemas.microsoft.com/office/drawing/2014/main" id="{66E36630-2603-4802-B3D5-9143F3D681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2" name="Line 1">
          <a:extLst>
            <a:ext uri="{FF2B5EF4-FFF2-40B4-BE49-F238E27FC236}">
              <a16:creationId xmlns:a16="http://schemas.microsoft.com/office/drawing/2014/main" id="{9BD86E76-3965-45E4-B31C-FDE440B8E1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3" name="Line 1">
          <a:extLst>
            <a:ext uri="{FF2B5EF4-FFF2-40B4-BE49-F238E27FC236}">
              <a16:creationId xmlns:a16="http://schemas.microsoft.com/office/drawing/2014/main" id="{425B1095-F986-4DCB-8739-5AB465C13F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4" name="Line 1">
          <a:extLst>
            <a:ext uri="{FF2B5EF4-FFF2-40B4-BE49-F238E27FC236}">
              <a16:creationId xmlns:a16="http://schemas.microsoft.com/office/drawing/2014/main" id="{582411A0-EB2E-4312-ABFA-6EB8AE203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5" name="Line 1">
          <a:extLst>
            <a:ext uri="{FF2B5EF4-FFF2-40B4-BE49-F238E27FC236}">
              <a16:creationId xmlns:a16="http://schemas.microsoft.com/office/drawing/2014/main" id="{BEF0A5A8-7E52-4571-BBF4-DE9C4C6CA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77715E9A-7C33-4BC6-B02D-B91089EA4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7" name="Line 1">
          <a:extLst>
            <a:ext uri="{FF2B5EF4-FFF2-40B4-BE49-F238E27FC236}">
              <a16:creationId xmlns:a16="http://schemas.microsoft.com/office/drawing/2014/main" id="{3691A688-EA52-4B22-9408-8327B960FB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8" name="Line 1">
          <a:extLst>
            <a:ext uri="{FF2B5EF4-FFF2-40B4-BE49-F238E27FC236}">
              <a16:creationId xmlns:a16="http://schemas.microsoft.com/office/drawing/2014/main" id="{4D5E55E1-0C6E-4098-AB72-E0EC80D0D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9" name="Line 1">
          <a:extLst>
            <a:ext uri="{FF2B5EF4-FFF2-40B4-BE49-F238E27FC236}">
              <a16:creationId xmlns:a16="http://schemas.microsoft.com/office/drawing/2014/main" id="{E3EF7D9B-59F7-4A12-95ED-160ED80770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0" name="Line 1">
          <a:extLst>
            <a:ext uri="{FF2B5EF4-FFF2-40B4-BE49-F238E27FC236}">
              <a16:creationId xmlns:a16="http://schemas.microsoft.com/office/drawing/2014/main" id="{848C92D3-EE93-4556-A4D8-88C446FDED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1" name="Line 1">
          <a:extLst>
            <a:ext uri="{FF2B5EF4-FFF2-40B4-BE49-F238E27FC236}">
              <a16:creationId xmlns:a16="http://schemas.microsoft.com/office/drawing/2014/main" id="{8DE50D87-0530-4186-AD92-8511DD888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2" name="Line 1">
          <a:extLst>
            <a:ext uri="{FF2B5EF4-FFF2-40B4-BE49-F238E27FC236}">
              <a16:creationId xmlns:a16="http://schemas.microsoft.com/office/drawing/2014/main" id="{1F44D645-DB78-4D1C-92D6-82A964E29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3" name="Line 1">
          <a:extLst>
            <a:ext uri="{FF2B5EF4-FFF2-40B4-BE49-F238E27FC236}">
              <a16:creationId xmlns:a16="http://schemas.microsoft.com/office/drawing/2014/main" id="{43618E46-E6EB-4AB1-8DA5-8C93B83837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4" name="Line 1">
          <a:extLst>
            <a:ext uri="{FF2B5EF4-FFF2-40B4-BE49-F238E27FC236}">
              <a16:creationId xmlns:a16="http://schemas.microsoft.com/office/drawing/2014/main" id="{2A0E1C99-0E66-4D71-969F-683663687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5" name="Line 1">
          <a:extLst>
            <a:ext uri="{FF2B5EF4-FFF2-40B4-BE49-F238E27FC236}">
              <a16:creationId xmlns:a16="http://schemas.microsoft.com/office/drawing/2014/main" id="{E3C2EC59-19F3-439B-ACDF-142021456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6" name="Line 1">
          <a:extLst>
            <a:ext uri="{FF2B5EF4-FFF2-40B4-BE49-F238E27FC236}">
              <a16:creationId xmlns:a16="http://schemas.microsoft.com/office/drawing/2014/main" id="{D3E198B6-FEC8-4A5C-B5C6-E2A6CA5083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7" name="Line 1">
          <a:extLst>
            <a:ext uri="{FF2B5EF4-FFF2-40B4-BE49-F238E27FC236}">
              <a16:creationId xmlns:a16="http://schemas.microsoft.com/office/drawing/2014/main" id="{54E66A8B-020C-440D-BD00-190C34DAB2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8" name="Line 1">
          <a:extLst>
            <a:ext uri="{FF2B5EF4-FFF2-40B4-BE49-F238E27FC236}">
              <a16:creationId xmlns:a16="http://schemas.microsoft.com/office/drawing/2014/main" id="{359B7D9A-76C1-46CA-9531-35E89309D5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9" name="Line 1">
          <a:extLst>
            <a:ext uri="{FF2B5EF4-FFF2-40B4-BE49-F238E27FC236}">
              <a16:creationId xmlns:a16="http://schemas.microsoft.com/office/drawing/2014/main" id="{84493B8F-B3B9-4B30-B9A9-1DE54828C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0" name="Line 1">
          <a:extLst>
            <a:ext uri="{FF2B5EF4-FFF2-40B4-BE49-F238E27FC236}">
              <a16:creationId xmlns:a16="http://schemas.microsoft.com/office/drawing/2014/main" id="{B22642F7-A749-4311-8029-7AF1EA8A7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1" name="Line 1">
          <a:extLst>
            <a:ext uri="{FF2B5EF4-FFF2-40B4-BE49-F238E27FC236}">
              <a16:creationId xmlns:a16="http://schemas.microsoft.com/office/drawing/2014/main" id="{9AE33BD3-5DA8-4377-B90D-C34526C30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2" name="Line 1">
          <a:extLst>
            <a:ext uri="{FF2B5EF4-FFF2-40B4-BE49-F238E27FC236}">
              <a16:creationId xmlns:a16="http://schemas.microsoft.com/office/drawing/2014/main" id="{1816B8FA-5711-48C6-B872-0413054BC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3" name="Line 1">
          <a:extLst>
            <a:ext uri="{FF2B5EF4-FFF2-40B4-BE49-F238E27FC236}">
              <a16:creationId xmlns:a16="http://schemas.microsoft.com/office/drawing/2014/main" id="{385BE1FD-0DD4-4EB6-A8FC-02963880F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4" name="Line 1">
          <a:extLst>
            <a:ext uri="{FF2B5EF4-FFF2-40B4-BE49-F238E27FC236}">
              <a16:creationId xmlns:a16="http://schemas.microsoft.com/office/drawing/2014/main" id="{8683F461-3E5D-40D3-AA86-355DEA3BF8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5" name="Line 1">
          <a:extLst>
            <a:ext uri="{FF2B5EF4-FFF2-40B4-BE49-F238E27FC236}">
              <a16:creationId xmlns:a16="http://schemas.microsoft.com/office/drawing/2014/main" id="{858B8A9D-183B-42F4-A1C2-699E12F0DA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6" name="Line 1">
          <a:extLst>
            <a:ext uri="{FF2B5EF4-FFF2-40B4-BE49-F238E27FC236}">
              <a16:creationId xmlns:a16="http://schemas.microsoft.com/office/drawing/2014/main" id="{9F3510EB-78C2-46DA-8C4E-91B6F9B391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7" name="Line 1">
          <a:extLst>
            <a:ext uri="{FF2B5EF4-FFF2-40B4-BE49-F238E27FC236}">
              <a16:creationId xmlns:a16="http://schemas.microsoft.com/office/drawing/2014/main" id="{CA7C3710-00E9-46AD-AE9A-0E1BD1D384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8" name="Line 1">
          <a:extLst>
            <a:ext uri="{FF2B5EF4-FFF2-40B4-BE49-F238E27FC236}">
              <a16:creationId xmlns:a16="http://schemas.microsoft.com/office/drawing/2014/main" id="{E46C6F6E-1BF5-48D2-B5EF-8250CD3265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9" name="Line 1">
          <a:extLst>
            <a:ext uri="{FF2B5EF4-FFF2-40B4-BE49-F238E27FC236}">
              <a16:creationId xmlns:a16="http://schemas.microsoft.com/office/drawing/2014/main" id="{B90F3207-7A8B-48BF-9317-E76F66300C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0" name="Line 1">
          <a:extLst>
            <a:ext uri="{FF2B5EF4-FFF2-40B4-BE49-F238E27FC236}">
              <a16:creationId xmlns:a16="http://schemas.microsoft.com/office/drawing/2014/main" id="{2B03DDDC-72C3-4355-AD42-5183093832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1" name="Line 1">
          <a:extLst>
            <a:ext uri="{FF2B5EF4-FFF2-40B4-BE49-F238E27FC236}">
              <a16:creationId xmlns:a16="http://schemas.microsoft.com/office/drawing/2014/main" id="{CE7C8AFB-280B-4CF3-87D7-BEEFB7A939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2" name="Line 1">
          <a:extLst>
            <a:ext uri="{FF2B5EF4-FFF2-40B4-BE49-F238E27FC236}">
              <a16:creationId xmlns:a16="http://schemas.microsoft.com/office/drawing/2014/main" id="{D90F33C2-4262-4A7B-8972-F6B7EC7127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3" name="Line 1">
          <a:extLst>
            <a:ext uri="{FF2B5EF4-FFF2-40B4-BE49-F238E27FC236}">
              <a16:creationId xmlns:a16="http://schemas.microsoft.com/office/drawing/2014/main" id="{BCE66F43-44F0-4EAC-9F22-99AA9F32B4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4" name="Line 1">
          <a:extLst>
            <a:ext uri="{FF2B5EF4-FFF2-40B4-BE49-F238E27FC236}">
              <a16:creationId xmlns:a16="http://schemas.microsoft.com/office/drawing/2014/main" id="{78A2F04A-49EE-4F69-9BC6-615784CEA6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5" name="Line 1">
          <a:extLst>
            <a:ext uri="{FF2B5EF4-FFF2-40B4-BE49-F238E27FC236}">
              <a16:creationId xmlns:a16="http://schemas.microsoft.com/office/drawing/2014/main" id="{21954C8E-1BD4-4AED-9B2A-624638AC2A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6" name="Line 1">
          <a:extLst>
            <a:ext uri="{FF2B5EF4-FFF2-40B4-BE49-F238E27FC236}">
              <a16:creationId xmlns:a16="http://schemas.microsoft.com/office/drawing/2014/main" id="{6B16295A-49D3-4A8E-A186-707AF0E1E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7" name="Line 1">
          <a:extLst>
            <a:ext uri="{FF2B5EF4-FFF2-40B4-BE49-F238E27FC236}">
              <a16:creationId xmlns:a16="http://schemas.microsoft.com/office/drawing/2014/main" id="{8B9C0AD1-D632-4134-9B31-F5D5CCE191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8" name="Line 1">
          <a:extLst>
            <a:ext uri="{FF2B5EF4-FFF2-40B4-BE49-F238E27FC236}">
              <a16:creationId xmlns:a16="http://schemas.microsoft.com/office/drawing/2014/main" id="{A43601C9-8CC6-4441-B08F-4022D9B263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9" name="Line 1">
          <a:extLst>
            <a:ext uri="{FF2B5EF4-FFF2-40B4-BE49-F238E27FC236}">
              <a16:creationId xmlns:a16="http://schemas.microsoft.com/office/drawing/2014/main" id="{BA0572CC-B008-4A82-8548-F89272BB1C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0" name="Line 1">
          <a:extLst>
            <a:ext uri="{FF2B5EF4-FFF2-40B4-BE49-F238E27FC236}">
              <a16:creationId xmlns:a16="http://schemas.microsoft.com/office/drawing/2014/main" id="{6B754E9F-1733-4376-AA1A-6B9B21BEC8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1" name="Line 1">
          <a:extLst>
            <a:ext uri="{FF2B5EF4-FFF2-40B4-BE49-F238E27FC236}">
              <a16:creationId xmlns:a16="http://schemas.microsoft.com/office/drawing/2014/main" id="{ECDE7534-0733-4646-AA09-B278DA9E0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2" name="Line 1">
          <a:extLst>
            <a:ext uri="{FF2B5EF4-FFF2-40B4-BE49-F238E27FC236}">
              <a16:creationId xmlns:a16="http://schemas.microsoft.com/office/drawing/2014/main" id="{2A4B3399-0C77-492C-8370-A9F470FEC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3" name="Line 1">
          <a:extLst>
            <a:ext uri="{FF2B5EF4-FFF2-40B4-BE49-F238E27FC236}">
              <a16:creationId xmlns:a16="http://schemas.microsoft.com/office/drawing/2014/main" id="{2F6FF3E6-5342-41AF-A75E-03B6969D59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4" name="Line 1">
          <a:extLst>
            <a:ext uri="{FF2B5EF4-FFF2-40B4-BE49-F238E27FC236}">
              <a16:creationId xmlns:a16="http://schemas.microsoft.com/office/drawing/2014/main" id="{9CC766E7-A54B-4918-BD03-2F62E2B6DA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5" name="Line 1">
          <a:extLst>
            <a:ext uri="{FF2B5EF4-FFF2-40B4-BE49-F238E27FC236}">
              <a16:creationId xmlns:a16="http://schemas.microsoft.com/office/drawing/2014/main" id="{F5AB4B0D-1956-4D30-923A-F556A4C989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6" name="Line 1">
          <a:extLst>
            <a:ext uri="{FF2B5EF4-FFF2-40B4-BE49-F238E27FC236}">
              <a16:creationId xmlns:a16="http://schemas.microsoft.com/office/drawing/2014/main" id="{9EC3A2EC-37F0-42F4-AA21-19DABED7D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7" name="Line 1">
          <a:extLst>
            <a:ext uri="{FF2B5EF4-FFF2-40B4-BE49-F238E27FC236}">
              <a16:creationId xmlns:a16="http://schemas.microsoft.com/office/drawing/2014/main" id="{8E6AFE74-A6B6-443E-8357-82F39D03B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8" name="Line 1">
          <a:extLst>
            <a:ext uri="{FF2B5EF4-FFF2-40B4-BE49-F238E27FC236}">
              <a16:creationId xmlns:a16="http://schemas.microsoft.com/office/drawing/2014/main" id="{17B7A74C-F29B-4CC8-A26F-91ADB1DB0A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9" name="Line 1">
          <a:extLst>
            <a:ext uri="{FF2B5EF4-FFF2-40B4-BE49-F238E27FC236}">
              <a16:creationId xmlns:a16="http://schemas.microsoft.com/office/drawing/2014/main" id="{7C31EF67-176A-4052-931B-14236608B3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0" name="Line 1">
          <a:extLst>
            <a:ext uri="{FF2B5EF4-FFF2-40B4-BE49-F238E27FC236}">
              <a16:creationId xmlns:a16="http://schemas.microsoft.com/office/drawing/2014/main" id="{A8F5571A-2D8F-46EA-9ADC-F5A911CF0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1" name="Line 1">
          <a:extLst>
            <a:ext uri="{FF2B5EF4-FFF2-40B4-BE49-F238E27FC236}">
              <a16:creationId xmlns:a16="http://schemas.microsoft.com/office/drawing/2014/main" id="{D0B5DBAE-D4A0-46FA-AB5A-57821F49E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2" name="Line 1">
          <a:extLst>
            <a:ext uri="{FF2B5EF4-FFF2-40B4-BE49-F238E27FC236}">
              <a16:creationId xmlns:a16="http://schemas.microsoft.com/office/drawing/2014/main" id="{83194753-370B-4CFC-90BA-76BE1E52D1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3" name="Line 1">
          <a:extLst>
            <a:ext uri="{FF2B5EF4-FFF2-40B4-BE49-F238E27FC236}">
              <a16:creationId xmlns:a16="http://schemas.microsoft.com/office/drawing/2014/main" id="{65BB75FB-6C10-4626-95E0-BEFCA2181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4" name="Line 1">
          <a:extLst>
            <a:ext uri="{FF2B5EF4-FFF2-40B4-BE49-F238E27FC236}">
              <a16:creationId xmlns:a16="http://schemas.microsoft.com/office/drawing/2014/main" id="{F4CEFF3F-BBEA-4FF0-9C49-7EAF160F6A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5" name="Line 1">
          <a:extLst>
            <a:ext uri="{FF2B5EF4-FFF2-40B4-BE49-F238E27FC236}">
              <a16:creationId xmlns:a16="http://schemas.microsoft.com/office/drawing/2014/main" id="{0C611A51-E017-401C-BB0C-C5686ED9E3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6" name="Line 1">
          <a:extLst>
            <a:ext uri="{FF2B5EF4-FFF2-40B4-BE49-F238E27FC236}">
              <a16:creationId xmlns:a16="http://schemas.microsoft.com/office/drawing/2014/main" id="{C11615CC-1BEA-4CF5-BE6A-B74F25187D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7" name="Line 1">
          <a:extLst>
            <a:ext uri="{FF2B5EF4-FFF2-40B4-BE49-F238E27FC236}">
              <a16:creationId xmlns:a16="http://schemas.microsoft.com/office/drawing/2014/main" id="{37844338-AA35-4763-807E-CE17249F75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8" name="Line 1">
          <a:extLst>
            <a:ext uri="{FF2B5EF4-FFF2-40B4-BE49-F238E27FC236}">
              <a16:creationId xmlns:a16="http://schemas.microsoft.com/office/drawing/2014/main" id="{C2909C38-CD83-4103-BF84-1359E801AD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9" name="Line 1">
          <a:extLst>
            <a:ext uri="{FF2B5EF4-FFF2-40B4-BE49-F238E27FC236}">
              <a16:creationId xmlns:a16="http://schemas.microsoft.com/office/drawing/2014/main" id="{42F43A14-85DE-464E-A2CF-6361AD1F97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0" name="Line 1">
          <a:extLst>
            <a:ext uri="{FF2B5EF4-FFF2-40B4-BE49-F238E27FC236}">
              <a16:creationId xmlns:a16="http://schemas.microsoft.com/office/drawing/2014/main" id="{43B7EB31-3B2B-4A90-8586-E011B2551C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1" name="Line 1">
          <a:extLst>
            <a:ext uri="{FF2B5EF4-FFF2-40B4-BE49-F238E27FC236}">
              <a16:creationId xmlns:a16="http://schemas.microsoft.com/office/drawing/2014/main" id="{1CF755BD-7D64-48EE-9626-B0A4A1D720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2" name="Line 1">
          <a:extLst>
            <a:ext uri="{FF2B5EF4-FFF2-40B4-BE49-F238E27FC236}">
              <a16:creationId xmlns:a16="http://schemas.microsoft.com/office/drawing/2014/main" id="{38B14CC7-BF86-49AC-AC03-33AA48C90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3" name="Line 1">
          <a:extLst>
            <a:ext uri="{FF2B5EF4-FFF2-40B4-BE49-F238E27FC236}">
              <a16:creationId xmlns:a16="http://schemas.microsoft.com/office/drawing/2014/main" id="{DD73DD9B-60AF-4497-BB75-9AE10D812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4" name="Line 1">
          <a:extLst>
            <a:ext uri="{FF2B5EF4-FFF2-40B4-BE49-F238E27FC236}">
              <a16:creationId xmlns:a16="http://schemas.microsoft.com/office/drawing/2014/main" id="{AFE3FC6D-A6FD-4183-B76C-31BB5C3EE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5" name="Line 1">
          <a:extLst>
            <a:ext uri="{FF2B5EF4-FFF2-40B4-BE49-F238E27FC236}">
              <a16:creationId xmlns:a16="http://schemas.microsoft.com/office/drawing/2014/main" id="{A4743435-4D47-4999-8554-7428AAEB13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6" name="Line 1">
          <a:extLst>
            <a:ext uri="{FF2B5EF4-FFF2-40B4-BE49-F238E27FC236}">
              <a16:creationId xmlns:a16="http://schemas.microsoft.com/office/drawing/2014/main" id="{98B14BDE-E265-4AA7-8A21-283B741A04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7" name="Line 1">
          <a:extLst>
            <a:ext uri="{FF2B5EF4-FFF2-40B4-BE49-F238E27FC236}">
              <a16:creationId xmlns:a16="http://schemas.microsoft.com/office/drawing/2014/main" id="{3741C146-89C5-4212-B946-D4BA5E8DA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8" name="Line 1">
          <a:extLst>
            <a:ext uri="{FF2B5EF4-FFF2-40B4-BE49-F238E27FC236}">
              <a16:creationId xmlns:a16="http://schemas.microsoft.com/office/drawing/2014/main" id="{246C02AB-C794-4144-B3BF-731DB6373B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9" name="Line 1">
          <a:extLst>
            <a:ext uri="{FF2B5EF4-FFF2-40B4-BE49-F238E27FC236}">
              <a16:creationId xmlns:a16="http://schemas.microsoft.com/office/drawing/2014/main" id="{B3842387-879B-4848-B8DD-F2E8448B6A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0" name="Line 1">
          <a:extLst>
            <a:ext uri="{FF2B5EF4-FFF2-40B4-BE49-F238E27FC236}">
              <a16:creationId xmlns:a16="http://schemas.microsoft.com/office/drawing/2014/main" id="{9CD1E4B3-9188-437C-8572-DC732102CD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03C3E5C8-20FA-437A-88AD-6327E7085F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2" name="Line 1">
          <a:extLst>
            <a:ext uri="{FF2B5EF4-FFF2-40B4-BE49-F238E27FC236}">
              <a16:creationId xmlns:a16="http://schemas.microsoft.com/office/drawing/2014/main" id="{9D9794DB-400B-420B-BA40-5DF0ACDF07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3" name="Line 1">
          <a:extLst>
            <a:ext uri="{FF2B5EF4-FFF2-40B4-BE49-F238E27FC236}">
              <a16:creationId xmlns:a16="http://schemas.microsoft.com/office/drawing/2014/main" id="{305BDB4A-FD57-49CA-A97A-36686DD5C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4" name="Line 1">
          <a:extLst>
            <a:ext uri="{FF2B5EF4-FFF2-40B4-BE49-F238E27FC236}">
              <a16:creationId xmlns:a16="http://schemas.microsoft.com/office/drawing/2014/main" id="{0F28A419-A2D7-4E86-9FFD-F08C277422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5" name="Line 1">
          <a:extLst>
            <a:ext uri="{FF2B5EF4-FFF2-40B4-BE49-F238E27FC236}">
              <a16:creationId xmlns:a16="http://schemas.microsoft.com/office/drawing/2014/main" id="{C4043206-D827-40F0-A0EC-8FFEF22369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6" name="Line 1">
          <a:extLst>
            <a:ext uri="{FF2B5EF4-FFF2-40B4-BE49-F238E27FC236}">
              <a16:creationId xmlns:a16="http://schemas.microsoft.com/office/drawing/2014/main" id="{033989CF-8DAA-4CE5-BD54-FFD3AF0B02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7" name="Line 1">
          <a:extLst>
            <a:ext uri="{FF2B5EF4-FFF2-40B4-BE49-F238E27FC236}">
              <a16:creationId xmlns:a16="http://schemas.microsoft.com/office/drawing/2014/main" id="{2D80512F-B6BE-43F8-8C7E-B851028188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8" name="Line 1">
          <a:extLst>
            <a:ext uri="{FF2B5EF4-FFF2-40B4-BE49-F238E27FC236}">
              <a16:creationId xmlns:a16="http://schemas.microsoft.com/office/drawing/2014/main" id="{7C6A3AF1-48BF-43FB-9B0D-4D5BE48263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9" name="Line 1">
          <a:extLst>
            <a:ext uri="{FF2B5EF4-FFF2-40B4-BE49-F238E27FC236}">
              <a16:creationId xmlns:a16="http://schemas.microsoft.com/office/drawing/2014/main" id="{D0815581-8AAA-4DB7-A886-00247F612F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0" name="Line 1">
          <a:extLst>
            <a:ext uri="{FF2B5EF4-FFF2-40B4-BE49-F238E27FC236}">
              <a16:creationId xmlns:a16="http://schemas.microsoft.com/office/drawing/2014/main" id="{BB63BF97-A02A-4B44-A35D-6A810E774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304E2CA1-96AE-4675-9B93-83921EA06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2" name="Line 1">
          <a:extLst>
            <a:ext uri="{FF2B5EF4-FFF2-40B4-BE49-F238E27FC236}">
              <a16:creationId xmlns:a16="http://schemas.microsoft.com/office/drawing/2014/main" id="{1BEFE9FF-2F01-4DDF-84E7-4E050C22C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3" name="Line 1">
          <a:extLst>
            <a:ext uri="{FF2B5EF4-FFF2-40B4-BE49-F238E27FC236}">
              <a16:creationId xmlns:a16="http://schemas.microsoft.com/office/drawing/2014/main" id="{24FA1BE1-53FC-4C17-BF28-2A3D6DD35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4" name="Line 1">
          <a:extLst>
            <a:ext uri="{FF2B5EF4-FFF2-40B4-BE49-F238E27FC236}">
              <a16:creationId xmlns:a16="http://schemas.microsoft.com/office/drawing/2014/main" id="{75F76271-38E5-41DA-ADF4-A1C92C6EF5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5" name="Line 1">
          <a:extLst>
            <a:ext uri="{FF2B5EF4-FFF2-40B4-BE49-F238E27FC236}">
              <a16:creationId xmlns:a16="http://schemas.microsoft.com/office/drawing/2014/main" id="{CE09725E-EBE3-4612-9204-4729FDB987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6" name="Line 1">
          <a:extLst>
            <a:ext uri="{FF2B5EF4-FFF2-40B4-BE49-F238E27FC236}">
              <a16:creationId xmlns:a16="http://schemas.microsoft.com/office/drawing/2014/main" id="{D24BB402-5DF3-48D3-B93C-C10EA5B726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7" name="Line 1">
          <a:extLst>
            <a:ext uri="{FF2B5EF4-FFF2-40B4-BE49-F238E27FC236}">
              <a16:creationId xmlns:a16="http://schemas.microsoft.com/office/drawing/2014/main" id="{6816DFF1-FFE9-4C44-8E7A-E25FD4A23E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8" name="Line 1">
          <a:extLst>
            <a:ext uri="{FF2B5EF4-FFF2-40B4-BE49-F238E27FC236}">
              <a16:creationId xmlns:a16="http://schemas.microsoft.com/office/drawing/2014/main" id="{90651324-96D0-4817-BCD9-B85FA024B3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9" name="Line 1">
          <a:extLst>
            <a:ext uri="{FF2B5EF4-FFF2-40B4-BE49-F238E27FC236}">
              <a16:creationId xmlns:a16="http://schemas.microsoft.com/office/drawing/2014/main" id="{C41B2208-9D53-40C8-A731-AD809C4687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A8ECDDBA-2611-4505-B37E-6AF6D46AE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1" name="Line 1">
          <a:extLst>
            <a:ext uri="{FF2B5EF4-FFF2-40B4-BE49-F238E27FC236}">
              <a16:creationId xmlns:a16="http://schemas.microsoft.com/office/drawing/2014/main" id="{9455190D-E61B-4B70-B63E-8D570237A5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2" name="Line 1">
          <a:extLst>
            <a:ext uri="{FF2B5EF4-FFF2-40B4-BE49-F238E27FC236}">
              <a16:creationId xmlns:a16="http://schemas.microsoft.com/office/drawing/2014/main" id="{6E79EE7F-596E-4235-AEA3-BDD163CFC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3" name="Line 1">
          <a:extLst>
            <a:ext uri="{FF2B5EF4-FFF2-40B4-BE49-F238E27FC236}">
              <a16:creationId xmlns:a16="http://schemas.microsoft.com/office/drawing/2014/main" id="{ED748D78-E5C3-439D-B7F6-725A618E73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4" name="Line 1">
          <a:extLst>
            <a:ext uri="{FF2B5EF4-FFF2-40B4-BE49-F238E27FC236}">
              <a16:creationId xmlns:a16="http://schemas.microsoft.com/office/drawing/2014/main" id="{0DBE51C6-106B-4A25-A975-D6D2F9B80E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5" name="Line 1">
          <a:extLst>
            <a:ext uri="{FF2B5EF4-FFF2-40B4-BE49-F238E27FC236}">
              <a16:creationId xmlns:a16="http://schemas.microsoft.com/office/drawing/2014/main" id="{BD656361-3752-41F1-86F2-4A86F46B8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6" name="Line 1">
          <a:extLst>
            <a:ext uri="{FF2B5EF4-FFF2-40B4-BE49-F238E27FC236}">
              <a16:creationId xmlns:a16="http://schemas.microsoft.com/office/drawing/2014/main" id="{1B853FB3-437C-42DB-B912-1B72E0B921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7" name="Line 1">
          <a:extLst>
            <a:ext uri="{FF2B5EF4-FFF2-40B4-BE49-F238E27FC236}">
              <a16:creationId xmlns:a16="http://schemas.microsoft.com/office/drawing/2014/main" id="{37B09D70-D145-4B80-889A-53D4D5A1C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8" name="Line 1">
          <a:extLst>
            <a:ext uri="{FF2B5EF4-FFF2-40B4-BE49-F238E27FC236}">
              <a16:creationId xmlns:a16="http://schemas.microsoft.com/office/drawing/2014/main" id="{17B71AAB-8102-4AE0-A5C1-E02005EF6E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9" name="Line 1">
          <a:extLst>
            <a:ext uri="{FF2B5EF4-FFF2-40B4-BE49-F238E27FC236}">
              <a16:creationId xmlns:a16="http://schemas.microsoft.com/office/drawing/2014/main" id="{45B19104-97CB-469E-A30F-89E745413E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0" name="Line 1">
          <a:extLst>
            <a:ext uri="{FF2B5EF4-FFF2-40B4-BE49-F238E27FC236}">
              <a16:creationId xmlns:a16="http://schemas.microsoft.com/office/drawing/2014/main" id="{18214CB0-F551-4073-82AC-7BDA65B51C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1" name="Line 1">
          <a:extLst>
            <a:ext uri="{FF2B5EF4-FFF2-40B4-BE49-F238E27FC236}">
              <a16:creationId xmlns:a16="http://schemas.microsoft.com/office/drawing/2014/main" id="{E10E336D-2283-4A39-81AC-70834DDB3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2" name="Line 1">
          <a:extLst>
            <a:ext uri="{FF2B5EF4-FFF2-40B4-BE49-F238E27FC236}">
              <a16:creationId xmlns:a16="http://schemas.microsoft.com/office/drawing/2014/main" id="{71A9895E-F632-45F1-8968-9B66592F43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3" name="Line 1">
          <a:extLst>
            <a:ext uri="{FF2B5EF4-FFF2-40B4-BE49-F238E27FC236}">
              <a16:creationId xmlns:a16="http://schemas.microsoft.com/office/drawing/2014/main" id="{3ACA2094-522A-4C63-90E5-815CB8DF6A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4" name="Line 1">
          <a:extLst>
            <a:ext uri="{FF2B5EF4-FFF2-40B4-BE49-F238E27FC236}">
              <a16:creationId xmlns:a16="http://schemas.microsoft.com/office/drawing/2014/main" id="{D6C3E1D9-4333-47A9-82E6-ABE1DC82E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5" name="Line 1">
          <a:extLst>
            <a:ext uri="{FF2B5EF4-FFF2-40B4-BE49-F238E27FC236}">
              <a16:creationId xmlns:a16="http://schemas.microsoft.com/office/drawing/2014/main" id="{0D4B91ED-70D6-4A69-B2A8-4AA36EAC49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6" name="Line 1">
          <a:extLst>
            <a:ext uri="{FF2B5EF4-FFF2-40B4-BE49-F238E27FC236}">
              <a16:creationId xmlns:a16="http://schemas.microsoft.com/office/drawing/2014/main" id="{360078A4-DF3F-4ED3-AC4D-AB79410DEF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7" name="Line 1">
          <a:extLst>
            <a:ext uri="{FF2B5EF4-FFF2-40B4-BE49-F238E27FC236}">
              <a16:creationId xmlns:a16="http://schemas.microsoft.com/office/drawing/2014/main" id="{A2F7B72A-BA68-472E-8DB9-79D31D140B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8" name="Line 1">
          <a:extLst>
            <a:ext uri="{FF2B5EF4-FFF2-40B4-BE49-F238E27FC236}">
              <a16:creationId xmlns:a16="http://schemas.microsoft.com/office/drawing/2014/main" id="{04FEC916-630B-4A21-A8AA-D2B57C1747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9" name="Line 1">
          <a:extLst>
            <a:ext uri="{FF2B5EF4-FFF2-40B4-BE49-F238E27FC236}">
              <a16:creationId xmlns:a16="http://schemas.microsoft.com/office/drawing/2014/main" id="{BD5002A7-19D0-4201-BB03-1ADB2F7AA9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0" name="Line 1">
          <a:extLst>
            <a:ext uri="{FF2B5EF4-FFF2-40B4-BE49-F238E27FC236}">
              <a16:creationId xmlns:a16="http://schemas.microsoft.com/office/drawing/2014/main" id="{786B1832-BAC9-47F4-B297-0296FF05CF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1" name="Line 1">
          <a:extLst>
            <a:ext uri="{FF2B5EF4-FFF2-40B4-BE49-F238E27FC236}">
              <a16:creationId xmlns:a16="http://schemas.microsoft.com/office/drawing/2014/main" id="{5D244CFF-63C8-4CAB-A413-A824D7EB7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2" name="Line 1">
          <a:extLst>
            <a:ext uri="{FF2B5EF4-FFF2-40B4-BE49-F238E27FC236}">
              <a16:creationId xmlns:a16="http://schemas.microsoft.com/office/drawing/2014/main" id="{E46642E4-9B55-4E1A-A006-6F92EE65B2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3" name="Line 1">
          <a:extLst>
            <a:ext uri="{FF2B5EF4-FFF2-40B4-BE49-F238E27FC236}">
              <a16:creationId xmlns:a16="http://schemas.microsoft.com/office/drawing/2014/main" id="{CACDCA9E-FCC5-42FA-81BA-2E6E82975F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4" name="Line 1">
          <a:extLst>
            <a:ext uri="{FF2B5EF4-FFF2-40B4-BE49-F238E27FC236}">
              <a16:creationId xmlns:a16="http://schemas.microsoft.com/office/drawing/2014/main" id="{42D1F9B1-FFB1-4A3B-B0BE-C5BEA4E1FE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5" name="Line 1">
          <a:extLst>
            <a:ext uri="{FF2B5EF4-FFF2-40B4-BE49-F238E27FC236}">
              <a16:creationId xmlns:a16="http://schemas.microsoft.com/office/drawing/2014/main" id="{3B685234-4D8D-4E5C-AC3F-A6C48CC37C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6" name="Line 1">
          <a:extLst>
            <a:ext uri="{FF2B5EF4-FFF2-40B4-BE49-F238E27FC236}">
              <a16:creationId xmlns:a16="http://schemas.microsoft.com/office/drawing/2014/main" id="{D8E8993C-ED8F-412F-8FBB-F288C4D50C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7" name="Line 1">
          <a:extLst>
            <a:ext uri="{FF2B5EF4-FFF2-40B4-BE49-F238E27FC236}">
              <a16:creationId xmlns:a16="http://schemas.microsoft.com/office/drawing/2014/main" id="{747F9F86-81CD-46BA-B068-2D160B3948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8" name="Line 1">
          <a:extLst>
            <a:ext uri="{FF2B5EF4-FFF2-40B4-BE49-F238E27FC236}">
              <a16:creationId xmlns:a16="http://schemas.microsoft.com/office/drawing/2014/main" id="{C9E83471-68C3-47A5-9E7B-E929B794A0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9" name="Line 1">
          <a:extLst>
            <a:ext uri="{FF2B5EF4-FFF2-40B4-BE49-F238E27FC236}">
              <a16:creationId xmlns:a16="http://schemas.microsoft.com/office/drawing/2014/main" id="{75A9A934-6C4C-492C-80DB-3AC5A20F0A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0" name="Line 1">
          <a:extLst>
            <a:ext uri="{FF2B5EF4-FFF2-40B4-BE49-F238E27FC236}">
              <a16:creationId xmlns:a16="http://schemas.microsoft.com/office/drawing/2014/main" id="{D9A50C63-57E7-4E4F-A750-E9B46C0E33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1" name="Line 1">
          <a:extLst>
            <a:ext uri="{FF2B5EF4-FFF2-40B4-BE49-F238E27FC236}">
              <a16:creationId xmlns:a16="http://schemas.microsoft.com/office/drawing/2014/main" id="{C203A5D1-D489-408B-9916-00049CE74C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2" name="Line 1">
          <a:extLst>
            <a:ext uri="{FF2B5EF4-FFF2-40B4-BE49-F238E27FC236}">
              <a16:creationId xmlns:a16="http://schemas.microsoft.com/office/drawing/2014/main" id="{7171927E-EBEC-4771-A644-5DD7BDB57E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3" name="Line 1">
          <a:extLst>
            <a:ext uri="{FF2B5EF4-FFF2-40B4-BE49-F238E27FC236}">
              <a16:creationId xmlns:a16="http://schemas.microsoft.com/office/drawing/2014/main" id="{34372D5C-712C-4DFD-B613-E5AEF6EE82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4" name="Line 1">
          <a:extLst>
            <a:ext uri="{FF2B5EF4-FFF2-40B4-BE49-F238E27FC236}">
              <a16:creationId xmlns:a16="http://schemas.microsoft.com/office/drawing/2014/main" id="{18452A22-A241-4074-9667-47E77033C2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5" name="Line 1">
          <a:extLst>
            <a:ext uri="{FF2B5EF4-FFF2-40B4-BE49-F238E27FC236}">
              <a16:creationId xmlns:a16="http://schemas.microsoft.com/office/drawing/2014/main" id="{BB3638B4-F947-4F69-8EE7-DFCDC34C31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6" name="Line 1">
          <a:extLst>
            <a:ext uri="{FF2B5EF4-FFF2-40B4-BE49-F238E27FC236}">
              <a16:creationId xmlns:a16="http://schemas.microsoft.com/office/drawing/2014/main" id="{FFE15B66-13D3-4766-9F96-39EC3F81C8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7" name="Line 1">
          <a:extLst>
            <a:ext uri="{FF2B5EF4-FFF2-40B4-BE49-F238E27FC236}">
              <a16:creationId xmlns:a16="http://schemas.microsoft.com/office/drawing/2014/main" id="{AA5F2214-5FEC-440C-9E01-766F83DD08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8" name="Line 1">
          <a:extLst>
            <a:ext uri="{FF2B5EF4-FFF2-40B4-BE49-F238E27FC236}">
              <a16:creationId xmlns:a16="http://schemas.microsoft.com/office/drawing/2014/main" id="{9F4EB0E7-24A8-4C1F-AEB6-C08121A3BD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9" name="Line 1">
          <a:extLst>
            <a:ext uri="{FF2B5EF4-FFF2-40B4-BE49-F238E27FC236}">
              <a16:creationId xmlns:a16="http://schemas.microsoft.com/office/drawing/2014/main" id="{74486768-08EA-44F0-B264-ADEB575098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0" name="Line 1">
          <a:extLst>
            <a:ext uri="{FF2B5EF4-FFF2-40B4-BE49-F238E27FC236}">
              <a16:creationId xmlns:a16="http://schemas.microsoft.com/office/drawing/2014/main" id="{99D49A43-0A11-49E8-BE8D-54135C2C88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1" name="Line 1">
          <a:extLst>
            <a:ext uri="{FF2B5EF4-FFF2-40B4-BE49-F238E27FC236}">
              <a16:creationId xmlns:a16="http://schemas.microsoft.com/office/drawing/2014/main" id="{6299FD75-F160-4A84-A965-A1FD09F866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2" name="Line 1">
          <a:extLst>
            <a:ext uri="{FF2B5EF4-FFF2-40B4-BE49-F238E27FC236}">
              <a16:creationId xmlns:a16="http://schemas.microsoft.com/office/drawing/2014/main" id="{35030463-D941-4B57-AD18-D058699737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3" name="Line 1">
          <a:extLst>
            <a:ext uri="{FF2B5EF4-FFF2-40B4-BE49-F238E27FC236}">
              <a16:creationId xmlns:a16="http://schemas.microsoft.com/office/drawing/2014/main" id="{4D6E0695-9B47-4F53-B04E-73D8C69A11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4" name="Line 1">
          <a:extLst>
            <a:ext uri="{FF2B5EF4-FFF2-40B4-BE49-F238E27FC236}">
              <a16:creationId xmlns:a16="http://schemas.microsoft.com/office/drawing/2014/main" id="{D853BA48-CF88-4172-BB24-F7621B49C3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5" name="Line 1">
          <a:extLst>
            <a:ext uri="{FF2B5EF4-FFF2-40B4-BE49-F238E27FC236}">
              <a16:creationId xmlns:a16="http://schemas.microsoft.com/office/drawing/2014/main" id="{842D876C-7D80-4899-ABD3-EAB745F19F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6" name="Line 1">
          <a:extLst>
            <a:ext uri="{FF2B5EF4-FFF2-40B4-BE49-F238E27FC236}">
              <a16:creationId xmlns:a16="http://schemas.microsoft.com/office/drawing/2014/main" id="{54A5536C-AB2F-46A0-AC9B-68E818BCEB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7" name="Line 1">
          <a:extLst>
            <a:ext uri="{FF2B5EF4-FFF2-40B4-BE49-F238E27FC236}">
              <a16:creationId xmlns:a16="http://schemas.microsoft.com/office/drawing/2014/main" id="{7E2FB6E2-BA77-4757-AC8F-2BE7F839C8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8" name="Line 1">
          <a:extLst>
            <a:ext uri="{FF2B5EF4-FFF2-40B4-BE49-F238E27FC236}">
              <a16:creationId xmlns:a16="http://schemas.microsoft.com/office/drawing/2014/main" id="{01EA02FE-18B6-402C-9539-1874CA1ABD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9" name="Line 1">
          <a:extLst>
            <a:ext uri="{FF2B5EF4-FFF2-40B4-BE49-F238E27FC236}">
              <a16:creationId xmlns:a16="http://schemas.microsoft.com/office/drawing/2014/main" id="{2327831F-8657-4156-AAF4-995B2E9937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C546D5BA-7108-4A1C-B6D0-DC482AE2D0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1" name="Line 1">
          <a:extLst>
            <a:ext uri="{FF2B5EF4-FFF2-40B4-BE49-F238E27FC236}">
              <a16:creationId xmlns:a16="http://schemas.microsoft.com/office/drawing/2014/main" id="{285E33D1-D414-4F20-A364-7B3C6D2D27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2" name="Line 1">
          <a:extLst>
            <a:ext uri="{FF2B5EF4-FFF2-40B4-BE49-F238E27FC236}">
              <a16:creationId xmlns:a16="http://schemas.microsoft.com/office/drawing/2014/main" id="{AEF13843-6B64-4452-8007-72C0F37C2F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3" name="Line 1">
          <a:extLst>
            <a:ext uri="{FF2B5EF4-FFF2-40B4-BE49-F238E27FC236}">
              <a16:creationId xmlns:a16="http://schemas.microsoft.com/office/drawing/2014/main" id="{C2F3028B-2DC2-4516-8763-0C8EB8C843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4" name="Line 1">
          <a:extLst>
            <a:ext uri="{FF2B5EF4-FFF2-40B4-BE49-F238E27FC236}">
              <a16:creationId xmlns:a16="http://schemas.microsoft.com/office/drawing/2014/main" id="{0FBC5698-AABE-4606-9A63-AF4521EFA5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5" name="Line 1">
          <a:extLst>
            <a:ext uri="{FF2B5EF4-FFF2-40B4-BE49-F238E27FC236}">
              <a16:creationId xmlns:a16="http://schemas.microsoft.com/office/drawing/2014/main" id="{73AC3881-65AB-43B4-80B2-4785DFE37E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6" name="Line 1">
          <a:extLst>
            <a:ext uri="{FF2B5EF4-FFF2-40B4-BE49-F238E27FC236}">
              <a16:creationId xmlns:a16="http://schemas.microsoft.com/office/drawing/2014/main" id="{834A3CB1-B6E8-401C-BB5A-E93A7220E4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7" name="Line 1">
          <a:extLst>
            <a:ext uri="{FF2B5EF4-FFF2-40B4-BE49-F238E27FC236}">
              <a16:creationId xmlns:a16="http://schemas.microsoft.com/office/drawing/2014/main" id="{1F91743C-CFED-4CAF-A771-4CE17F13E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8" name="Line 1">
          <a:extLst>
            <a:ext uri="{FF2B5EF4-FFF2-40B4-BE49-F238E27FC236}">
              <a16:creationId xmlns:a16="http://schemas.microsoft.com/office/drawing/2014/main" id="{F63D379D-B85B-4966-AC29-206DA871D7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9" name="Line 1">
          <a:extLst>
            <a:ext uri="{FF2B5EF4-FFF2-40B4-BE49-F238E27FC236}">
              <a16:creationId xmlns:a16="http://schemas.microsoft.com/office/drawing/2014/main" id="{CB2836D1-217F-4A90-BA7F-8A674A65A5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0" name="Line 1">
          <a:extLst>
            <a:ext uri="{FF2B5EF4-FFF2-40B4-BE49-F238E27FC236}">
              <a16:creationId xmlns:a16="http://schemas.microsoft.com/office/drawing/2014/main" id="{09C52B07-5124-41FB-BB09-308744C58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0CD0A5BD-7A26-4DE1-BC2A-73454CEBD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2" name="Line 1">
          <a:extLst>
            <a:ext uri="{FF2B5EF4-FFF2-40B4-BE49-F238E27FC236}">
              <a16:creationId xmlns:a16="http://schemas.microsoft.com/office/drawing/2014/main" id="{D45CE572-EDE9-4598-8EDD-BD145EB40E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3" name="Line 1">
          <a:extLst>
            <a:ext uri="{FF2B5EF4-FFF2-40B4-BE49-F238E27FC236}">
              <a16:creationId xmlns:a16="http://schemas.microsoft.com/office/drawing/2014/main" id="{6D974A49-5036-4F7C-A19B-725E18ECD3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4" name="Line 1">
          <a:extLst>
            <a:ext uri="{FF2B5EF4-FFF2-40B4-BE49-F238E27FC236}">
              <a16:creationId xmlns:a16="http://schemas.microsoft.com/office/drawing/2014/main" id="{8E49D804-C329-4BF3-A487-1425A4F7B0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5" name="Line 1">
          <a:extLst>
            <a:ext uri="{FF2B5EF4-FFF2-40B4-BE49-F238E27FC236}">
              <a16:creationId xmlns:a16="http://schemas.microsoft.com/office/drawing/2014/main" id="{AC588762-80E4-4CA8-9268-D72457F73F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6" name="Line 1">
          <a:extLst>
            <a:ext uri="{FF2B5EF4-FFF2-40B4-BE49-F238E27FC236}">
              <a16:creationId xmlns:a16="http://schemas.microsoft.com/office/drawing/2014/main" id="{4D1F7DCF-8B7C-45CF-9875-C8C1D487E6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7" name="Line 1">
          <a:extLst>
            <a:ext uri="{FF2B5EF4-FFF2-40B4-BE49-F238E27FC236}">
              <a16:creationId xmlns:a16="http://schemas.microsoft.com/office/drawing/2014/main" id="{4D28AECE-0537-450C-8321-02FABB5D14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8" name="Line 1">
          <a:extLst>
            <a:ext uri="{FF2B5EF4-FFF2-40B4-BE49-F238E27FC236}">
              <a16:creationId xmlns:a16="http://schemas.microsoft.com/office/drawing/2014/main" id="{C3E174B5-0892-4AC7-8382-73D707378F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9" name="Line 1">
          <a:extLst>
            <a:ext uri="{FF2B5EF4-FFF2-40B4-BE49-F238E27FC236}">
              <a16:creationId xmlns:a16="http://schemas.microsoft.com/office/drawing/2014/main" id="{7937D64D-95D8-4748-8A3A-8D08639885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0" name="Line 1">
          <a:extLst>
            <a:ext uri="{FF2B5EF4-FFF2-40B4-BE49-F238E27FC236}">
              <a16:creationId xmlns:a16="http://schemas.microsoft.com/office/drawing/2014/main" id="{159DBEA4-6CE8-4BF9-92C5-423965024B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1" name="Line 1">
          <a:extLst>
            <a:ext uri="{FF2B5EF4-FFF2-40B4-BE49-F238E27FC236}">
              <a16:creationId xmlns:a16="http://schemas.microsoft.com/office/drawing/2014/main" id="{8F9080E7-D8CC-4F85-80FD-DBCA7A376E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2" name="Line 1">
          <a:extLst>
            <a:ext uri="{FF2B5EF4-FFF2-40B4-BE49-F238E27FC236}">
              <a16:creationId xmlns:a16="http://schemas.microsoft.com/office/drawing/2014/main" id="{23C91A5A-0794-4061-B7AA-57FF71D01A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3" name="Line 1">
          <a:extLst>
            <a:ext uri="{FF2B5EF4-FFF2-40B4-BE49-F238E27FC236}">
              <a16:creationId xmlns:a16="http://schemas.microsoft.com/office/drawing/2014/main" id="{A0FB58EB-5BE7-4359-82D0-2F721920BC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4" name="Line 1">
          <a:extLst>
            <a:ext uri="{FF2B5EF4-FFF2-40B4-BE49-F238E27FC236}">
              <a16:creationId xmlns:a16="http://schemas.microsoft.com/office/drawing/2014/main" id="{F10C0BF5-3A4E-4832-95D4-FC2AD122E4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5" name="Line 1">
          <a:extLst>
            <a:ext uri="{FF2B5EF4-FFF2-40B4-BE49-F238E27FC236}">
              <a16:creationId xmlns:a16="http://schemas.microsoft.com/office/drawing/2014/main" id="{0725591B-4D4F-472A-91F9-A5EA4432C6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6" name="Line 1">
          <a:extLst>
            <a:ext uri="{FF2B5EF4-FFF2-40B4-BE49-F238E27FC236}">
              <a16:creationId xmlns:a16="http://schemas.microsoft.com/office/drawing/2014/main" id="{E4287E42-2352-4BEC-95D5-759CDD8FF2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7" name="Line 1">
          <a:extLst>
            <a:ext uri="{FF2B5EF4-FFF2-40B4-BE49-F238E27FC236}">
              <a16:creationId xmlns:a16="http://schemas.microsoft.com/office/drawing/2014/main" id="{3EBF0FE4-1A91-442F-BF76-6565A38088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8" name="Line 1">
          <a:extLst>
            <a:ext uri="{FF2B5EF4-FFF2-40B4-BE49-F238E27FC236}">
              <a16:creationId xmlns:a16="http://schemas.microsoft.com/office/drawing/2014/main" id="{42FB3FFE-C572-420B-B458-F2070719B8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9" name="Line 1">
          <a:extLst>
            <a:ext uri="{FF2B5EF4-FFF2-40B4-BE49-F238E27FC236}">
              <a16:creationId xmlns:a16="http://schemas.microsoft.com/office/drawing/2014/main" id="{7A4D7B7B-1267-418C-BD18-29727DE21B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0" name="Line 1">
          <a:extLst>
            <a:ext uri="{FF2B5EF4-FFF2-40B4-BE49-F238E27FC236}">
              <a16:creationId xmlns:a16="http://schemas.microsoft.com/office/drawing/2014/main" id="{38E2F3FE-265A-4C2B-8E53-8835717490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1" name="Line 1">
          <a:extLst>
            <a:ext uri="{FF2B5EF4-FFF2-40B4-BE49-F238E27FC236}">
              <a16:creationId xmlns:a16="http://schemas.microsoft.com/office/drawing/2014/main" id="{D26CD9A6-1E60-4288-AC83-CE71EA0BA0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2" name="Line 1">
          <a:extLst>
            <a:ext uri="{FF2B5EF4-FFF2-40B4-BE49-F238E27FC236}">
              <a16:creationId xmlns:a16="http://schemas.microsoft.com/office/drawing/2014/main" id="{630F16C1-4B59-4CBF-8324-CC6207D4B0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3" name="Line 1">
          <a:extLst>
            <a:ext uri="{FF2B5EF4-FFF2-40B4-BE49-F238E27FC236}">
              <a16:creationId xmlns:a16="http://schemas.microsoft.com/office/drawing/2014/main" id="{4C967DB0-8C71-4FF8-B997-E4C8B42BD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4" name="Line 1">
          <a:extLst>
            <a:ext uri="{FF2B5EF4-FFF2-40B4-BE49-F238E27FC236}">
              <a16:creationId xmlns:a16="http://schemas.microsoft.com/office/drawing/2014/main" id="{DAC53DBE-BCAB-4642-8E29-E0A110F07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5" name="Line 1">
          <a:extLst>
            <a:ext uri="{FF2B5EF4-FFF2-40B4-BE49-F238E27FC236}">
              <a16:creationId xmlns:a16="http://schemas.microsoft.com/office/drawing/2014/main" id="{37EF6631-4DCB-40DE-A1CE-DCA0DEF74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6" name="Line 1">
          <a:extLst>
            <a:ext uri="{FF2B5EF4-FFF2-40B4-BE49-F238E27FC236}">
              <a16:creationId xmlns:a16="http://schemas.microsoft.com/office/drawing/2014/main" id="{B8AA9985-EC2D-483C-81E0-E8DBFC473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7" name="Line 1">
          <a:extLst>
            <a:ext uri="{FF2B5EF4-FFF2-40B4-BE49-F238E27FC236}">
              <a16:creationId xmlns:a16="http://schemas.microsoft.com/office/drawing/2014/main" id="{0B40A8E9-62A9-4653-B28D-A0C3E739F9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8" name="Line 1">
          <a:extLst>
            <a:ext uri="{FF2B5EF4-FFF2-40B4-BE49-F238E27FC236}">
              <a16:creationId xmlns:a16="http://schemas.microsoft.com/office/drawing/2014/main" id="{A74469FF-3C11-4BDE-AAB8-2C106E62BC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9" name="Line 1">
          <a:extLst>
            <a:ext uri="{FF2B5EF4-FFF2-40B4-BE49-F238E27FC236}">
              <a16:creationId xmlns:a16="http://schemas.microsoft.com/office/drawing/2014/main" id="{57BDE38B-15B7-43B8-954A-6C8F23BB3E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0" name="Line 1">
          <a:extLst>
            <a:ext uri="{FF2B5EF4-FFF2-40B4-BE49-F238E27FC236}">
              <a16:creationId xmlns:a16="http://schemas.microsoft.com/office/drawing/2014/main" id="{E73752FA-8A59-4E8E-B8B3-2F689B300B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1" name="Line 1">
          <a:extLst>
            <a:ext uri="{FF2B5EF4-FFF2-40B4-BE49-F238E27FC236}">
              <a16:creationId xmlns:a16="http://schemas.microsoft.com/office/drawing/2014/main" id="{A32050E3-DEB4-4700-AC14-AE95088D1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2" name="Line 1">
          <a:extLst>
            <a:ext uri="{FF2B5EF4-FFF2-40B4-BE49-F238E27FC236}">
              <a16:creationId xmlns:a16="http://schemas.microsoft.com/office/drawing/2014/main" id="{E20E71E7-3DEE-40E7-B36B-9FC01158D2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3" name="Line 1">
          <a:extLst>
            <a:ext uri="{FF2B5EF4-FFF2-40B4-BE49-F238E27FC236}">
              <a16:creationId xmlns:a16="http://schemas.microsoft.com/office/drawing/2014/main" id="{3C78502D-3E5D-4300-9572-A33183CCCB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4" name="Line 1">
          <a:extLst>
            <a:ext uri="{FF2B5EF4-FFF2-40B4-BE49-F238E27FC236}">
              <a16:creationId xmlns:a16="http://schemas.microsoft.com/office/drawing/2014/main" id="{CB4E73B0-D290-47F7-AA47-080EBBCFCE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5" name="Line 1">
          <a:extLst>
            <a:ext uri="{FF2B5EF4-FFF2-40B4-BE49-F238E27FC236}">
              <a16:creationId xmlns:a16="http://schemas.microsoft.com/office/drawing/2014/main" id="{CD665D35-755A-4DD8-9750-507987CC1C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6" name="Line 1">
          <a:extLst>
            <a:ext uri="{FF2B5EF4-FFF2-40B4-BE49-F238E27FC236}">
              <a16:creationId xmlns:a16="http://schemas.microsoft.com/office/drawing/2014/main" id="{4593C27C-AEBF-4B62-970A-9EE9C288FA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7" name="Line 1">
          <a:extLst>
            <a:ext uri="{FF2B5EF4-FFF2-40B4-BE49-F238E27FC236}">
              <a16:creationId xmlns:a16="http://schemas.microsoft.com/office/drawing/2014/main" id="{90D1FB44-941F-4664-9576-FABF1DD170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8" name="Line 1">
          <a:extLst>
            <a:ext uri="{FF2B5EF4-FFF2-40B4-BE49-F238E27FC236}">
              <a16:creationId xmlns:a16="http://schemas.microsoft.com/office/drawing/2014/main" id="{67130B02-8875-42FC-A69D-EFE6B5941B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9" name="Line 1">
          <a:extLst>
            <a:ext uri="{FF2B5EF4-FFF2-40B4-BE49-F238E27FC236}">
              <a16:creationId xmlns:a16="http://schemas.microsoft.com/office/drawing/2014/main" id="{4BA13CD8-1897-4745-8FDA-3B2839FEA5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0" name="Line 1">
          <a:extLst>
            <a:ext uri="{FF2B5EF4-FFF2-40B4-BE49-F238E27FC236}">
              <a16:creationId xmlns:a16="http://schemas.microsoft.com/office/drawing/2014/main" id="{7C8BE62C-1C4F-42B6-BC33-06887FA887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1" name="Line 1">
          <a:extLst>
            <a:ext uri="{FF2B5EF4-FFF2-40B4-BE49-F238E27FC236}">
              <a16:creationId xmlns:a16="http://schemas.microsoft.com/office/drawing/2014/main" id="{ADE129D8-9965-460B-ADB3-DED40AB5DE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2" name="Line 1">
          <a:extLst>
            <a:ext uri="{FF2B5EF4-FFF2-40B4-BE49-F238E27FC236}">
              <a16:creationId xmlns:a16="http://schemas.microsoft.com/office/drawing/2014/main" id="{B96C9259-7152-4FF9-A3B3-96B0E1B9F1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3" name="Line 1">
          <a:extLst>
            <a:ext uri="{FF2B5EF4-FFF2-40B4-BE49-F238E27FC236}">
              <a16:creationId xmlns:a16="http://schemas.microsoft.com/office/drawing/2014/main" id="{F8B0A3BC-60A1-4544-A882-EA3964EBE8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4" name="Line 1">
          <a:extLst>
            <a:ext uri="{FF2B5EF4-FFF2-40B4-BE49-F238E27FC236}">
              <a16:creationId xmlns:a16="http://schemas.microsoft.com/office/drawing/2014/main" id="{26FFB65B-2D71-4D99-A7BC-65A026E16C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5" name="Line 1">
          <a:extLst>
            <a:ext uri="{FF2B5EF4-FFF2-40B4-BE49-F238E27FC236}">
              <a16:creationId xmlns:a16="http://schemas.microsoft.com/office/drawing/2014/main" id="{F471D2E1-4B15-4AFB-B23B-383A360E99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6" name="Line 1">
          <a:extLst>
            <a:ext uri="{FF2B5EF4-FFF2-40B4-BE49-F238E27FC236}">
              <a16:creationId xmlns:a16="http://schemas.microsoft.com/office/drawing/2014/main" id="{0F4AC15D-4877-44E3-903F-4BD0969E5B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7" name="Line 1">
          <a:extLst>
            <a:ext uri="{FF2B5EF4-FFF2-40B4-BE49-F238E27FC236}">
              <a16:creationId xmlns:a16="http://schemas.microsoft.com/office/drawing/2014/main" id="{6DC3519E-1F47-48EF-B106-DF419B9BB0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8" name="Line 1">
          <a:extLst>
            <a:ext uri="{FF2B5EF4-FFF2-40B4-BE49-F238E27FC236}">
              <a16:creationId xmlns:a16="http://schemas.microsoft.com/office/drawing/2014/main" id="{72ABCD0A-996B-4C86-BC4D-4030EF1DCE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9" name="Line 1">
          <a:extLst>
            <a:ext uri="{FF2B5EF4-FFF2-40B4-BE49-F238E27FC236}">
              <a16:creationId xmlns:a16="http://schemas.microsoft.com/office/drawing/2014/main" id="{6DD7B320-14C9-47B4-B170-40C80129A6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0" name="Line 1">
          <a:extLst>
            <a:ext uri="{FF2B5EF4-FFF2-40B4-BE49-F238E27FC236}">
              <a16:creationId xmlns:a16="http://schemas.microsoft.com/office/drawing/2014/main" id="{4DF767DA-06CA-451D-8AA5-EC733480B1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1" name="Line 1">
          <a:extLst>
            <a:ext uri="{FF2B5EF4-FFF2-40B4-BE49-F238E27FC236}">
              <a16:creationId xmlns:a16="http://schemas.microsoft.com/office/drawing/2014/main" id="{828710C8-21DA-484E-9136-F502C71FCE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2" name="Line 1">
          <a:extLst>
            <a:ext uri="{FF2B5EF4-FFF2-40B4-BE49-F238E27FC236}">
              <a16:creationId xmlns:a16="http://schemas.microsoft.com/office/drawing/2014/main" id="{CCC6CA65-DDEE-42E0-92EC-E588FA1A7D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3" name="Line 1">
          <a:extLst>
            <a:ext uri="{FF2B5EF4-FFF2-40B4-BE49-F238E27FC236}">
              <a16:creationId xmlns:a16="http://schemas.microsoft.com/office/drawing/2014/main" id="{12C94818-B3C2-4424-B80E-227F7FC558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4" name="Line 1">
          <a:extLst>
            <a:ext uri="{FF2B5EF4-FFF2-40B4-BE49-F238E27FC236}">
              <a16:creationId xmlns:a16="http://schemas.microsoft.com/office/drawing/2014/main" id="{A313449F-F345-453A-A2A6-3EC3B19B0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6022F7B9-DCFA-49B4-BAC5-37025E207D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6" name="Line 1">
          <a:extLst>
            <a:ext uri="{FF2B5EF4-FFF2-40B4-BE49-F238E27FC236}">
              <a16:creationId xmlns:a16="http://schemas.microsoft.com/office/drawing/2014/main" id="{F8AA90D3-9DEE-49C5-8430-3900997AF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7" name="Line 1">
          <a:extLst>
            <a:ext uri="{FF2B5EF4-FFF2-40B4-BE49-F238E27FC236}">
              <a16:creationId xmlns:a16="http://schemas.microsoft.com/office/drawing/2014/main" id="{0645864B-E5DC-409D-AC91-C011D7E88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8" name="Line 1">
          <a:extLst>
            <a:ext uri="{FF2B5EF4-FFF2-40B4-BE49-F238E27FC236}">
              <a16:creationId xmlns:a16="http://schemas.microsoft.com/office/drawing/2014/main" id="{B095DDE0-443D-41E5-AC43-98C0037D59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9" name="Line 1">
          <a:extLst>
            <a:ext uri="{FF2B5EF4-FFF2-40B4-BE49-F238E27FC236}">
              <a16:creationId xmlns:a16="http://schemas.microsoft.com/office/drawing/2014/main" id="{D2D8DA46-605F-40F6-9318-0501C56CAB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3D41D259-4397-403D-8A00-66EF66821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4ED656D7-CBFB-4598-9C5F-F09F893F91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2" name="Line 1">
          <a:extLst>
            <a:ext uri="{FF2B5EF4-FFF2-40B4-BE49-F238E27FC236}">
              <a16:creationId xmlns:a16="http://schemas.microsoft.com/office/drawing/2014/main" id="{54BF179B-2451-48DE-A510-E3920ADC37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3" name="Line 1">
          <a:extLst>
            <a:ext uri="{FF2B5EF4-FFF2-40B4-BE49-F238E27FC236}">
              <a16:creationId xmlns:a16="http://schemas.microsoft.com/office/drawing/2014/main" id="{EB3261AC-A2EB-4FE7-80C3-A4A42B461B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4" name="Line 1">
          <a:extLst>
            <a:ext uri="{FF2B5EF4-FFF2-40B4-BE49-F238E27FC236}">
              <a16:creationId xmlns:a16="http://schemas.microsoft.com/office/drawing/2014/main" id="{09DC7704-EB49-4CFD-BB74-C699BC4241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5" name="Line 1">
          <a:extLst>
            <a:ext uri="{FF2B5EF4-FFF2-40B4-BE49-F238E27FC236}">
              <a16:creationId xmlns:a16="http://schemas.microsoft.com/office/drawing/2014/main" id="{0569DA08-43A4-433C-BB49-F83C42EF1A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6" name="Line 1">
          <a:extLst>
            <a:ext uri="{FF2B5EF4-FFF2-40B4-BE49-F238E27FC236}">
              <a16:creationId xmlns:a16="http://schemas.microsoft.com/office/drawing/2014/main" id="{9458F3D7-3BEE-4916-A100-05662F78BB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7" name="Line 1">
          <a:extLst>
            <a:ext uri="{FF2B5EF4-FFF2-40B4-BE49-F238E27FC236}">
              <a16:creationId xmlns:a16="http://schemas.microsoft.com/office/drawing/2014/main" id="{F988F7D3-0AC8-4CD3-A2BA-5C0B1D7AE5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8" name="Line 1">
          <a:extLst>
            <a:ext uri="{FF2B5EF4-FFF2-40B4-BE49-F238E27FC236}">
              <a16:creationId xmlns:a16="http://schemas.microsoft.com/office/drawing/2014/main" id="{567FAF8F-C11B-4AF0-B95C-72A0F8E6AF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12EDD3E5-DF6F-43A4-B542-A9BB209660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0" name="Line 1">
          <a:extLst>
            <a:ext uri="{FF2B5EF4-FFF2-40B4-BE49-F238E27FC236}">
              <a16:creationId xmlns:a16="http://schemas.microsoft.com/office/drawing/2014/main" id="{5850B7EE-7252-4701-B72D-313F9CD71F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1" name="Line 1">
          <a:extLst>
            <a:ext uri="{FF2B5EF4-FFF2-40B4-BE49-F238E27FC236}">
              <a16:creationId xmlns:a16="http://schemas.microsoft.com/office/drawing/2014/main" id="{ED1E1370-6B83-4884-BEA1-25F298E787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2" name="Line 1">
          <a:extLst>
            <a:ext uri="{FF2B5EF4-FFF2-40B4-BE49-F238E27FC236}">
              <a16:creationId xmlns:a16="http://schemas.microsoft.com/office/drawing/2014/main" id="{74A9AADC-D92F-47E2-A747-0CD1AFE1FE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3" name="Line 1">
          <a:extLst>
            <a:ext uri="{FF2B5EF4-FFF2-40B4-BE49-F238E27FC236}">
              <a16:creationId xmlns:a16="http://schemas.microsoft.com/office/drawing/2014/main" id="{23DC0D21-A6B6-400B-9BBF-848AE9A205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4" name="Line 1">
          <a:extLst>
            <a:ext uri="{FF2B5EF4-FFF2-40B4-BE49-F238E27FC236}">
              <a16:creationId xmlns:a16="http://schemas.microsoft.com/office/drawing/2014/main" id="{31F1EA0E-6277-48A0-9F1B-449799BC17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5" name="Line 1">
          <a:extLst>
            <a:ext uri="{FF2B5EF4-FFF2-40B4-BE49-F238E27FC236}">
              <a16:creationId xmlns:a16="http://schemas.microsoft.com/office/drawing/2014/main" id="{5FFCF55C-56F4-4055-9B0C-AE3B79AD63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6" name="Line 1">
          <a:extLst>
            <a:ext uri="{FF2B5EF4-FFF2-40B4-BE49-F238E27FC236}">
              <a16:creationId xmlns:a16="http://schemas.microsoft.com/office/drawing/2014/main" id="{E92187DB-795A-49AF-BCBE-6A0940B52B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7" name="Line 1">
          <a:extLst>
            <a:ext uri="{FF2B5EF4-FFF2-40B4-BE49-F238E27FC236}">
              <a16:creationId xmlns:a16="http://schemas.microsoft.com/office/drawing/2014/main" id="{75C73BF7-FFB6-4F59-ABFD-E70A991E7C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8" name="Line 1">
          <a:extLst>
            <a:ext uri="{FF2B5EF4-FFF2-40B4-BE49-F238E27FC236}">
              <a16:creationId xmlns:a16="http://schemas.microsoft.com/office/drawing/2014/main" id="{E01C8C45-3615-412A-8779-3FCCC8D9BD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5926D645-E95D-4797-910C-EAF8627F9E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4714AA60-8B89-44EA-8410-4127174516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DA201D3A-FF00-4E68-96E2-F42AB2D9C9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9DB9C679-A23B-4CD6-A27E-9952E8275D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735BFE1E-DAB7-4B65-9EB3-8A9522A943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05C2FC38-79F2-4D15-B990-5A8CA925C7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77B9A391-F868-4545-BD45-880794E2C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93B579E8-BB13-430A-BC28-464AD4D2B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F6DA12B8-2B40-4459-B3E1-96F6A29DA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BA3ED2D5-873D-4D15-8858-BCD766DE01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26207874-3CD9-43C8-B4CA-EC91DE1B3B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7B3612DE-08D1-4F01-AE56-2FF7860E67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F9B358F3-5912-4B7A-9757-8249A91E5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52D82412-75AA-4150-9A2A-B1413DF763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8388B935-388C-4510-8CBA-D612E0401B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42D2FA47-A8FE-4493-A33E-2969AA5915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59C4F100-E6B4-4A35-867D-20DD382716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16861AF4-B2AD-4C9D-92B0-398370D2A7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9579E031-4024-45ED-985A-14B962286C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4060B974-F156-4075-9016-36D9A7481C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ABF8C5CA-3D60-4EE2-A59B-F798E42D0E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EE197B97-5505-4959-A85F-29B37E3727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B8AC7848-84AE-463D-842C-00C790142E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61175453-8575-4227-A630-1867D2AD84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EBF0D8F8-EB74-419F-996C-AC0CA2F564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6818DE2D-12DF-4EE5-814B-697646D4FA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D33B5328-BBAB-42E1-884F-93E4EB6587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0C09079D-CAB9-4E8A-B6D7-193AC2F3DF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C4246C76-9B93-427A-94BA-ADD0460322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E89F32F0-C08B-4E23-B193-642602191D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E7BA9EA5-74E9-4C5C-A53D-5560681CFF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388CBCD4-74AA-4FDD-A6C0-FF054D8616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22CCCBBB-24DF-4F92-AB52-B3DD7B100E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1D01CEC8-0022-4658-936B-E2D70B8FB5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968632E2-A40C-4100-B7C2-B13D22DDD5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05B37719-C2CF-4EA4-92C7-27D65D742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14C4068C-1F03-4736-A983-D2F2DC0EB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7D8EC35A-5A78-4C04-9633-8BFA2872D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41884E5C-6626-4303-9046-AD44979C39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E10D22C4-1A31-4C45-9119-A668918EED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1288459C-4D4A-404B-9C14-6162DC6F02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50721DA1-5BC4-4D8F-9350-1906AF40AB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CEFFF657-2914-40C1-936C-80EB4BBAF2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DD66244D-049B-44A8-90BC-E77F690CCC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219E479A-0661-4ADC-8E8E-24CB8323E1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AE65EF2C-ED9C-4D27-BF4A-986F36A593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CACEE033-000F-4BE3-8CAB-5A70961522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FC49A54E-CD6F-4639-BE89-9355D58919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6ADDAE46-3FE6-421B-8DA4-FD697514C4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3782AA9F-18AB-4736-B4D5-2F616D4B25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4CC788E6-9AEA-42C6-A574-D9C1D82B64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6DBFF2E7-3BB2-48E1-8EC7-970C7591DE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4A80DE7F-7EAB-44C7-A6CA-9F702BC71B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66347A17-E44C-4445-8655-D5DA4F6F5D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007FC1DB-7668-4531-AA5A-CE03F139ED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B642A090-B980-496D-BCDB-CFFBF9100D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0D7EF633-C0E2-47D2-B67C-7F7B8A6971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9BE06DA7-B7E0-4B3B-802E-9A631F6709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A5200BF5-BD07-4BF7-B7C6-7357F7BFC7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A303858B-C64D-4446-B47C-135B7F5916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58F38E2B-124D-4070-B629-55825D976F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1CAC9C40-3BA3-40D5-9DE4-FE0FB56E52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538E5BB5-0B0F-43D6-AA4C-AB0D6C9A6C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64239876-5E57-42B6-A575-5922466AB5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E84144BA-0B70-4D9A-8558-D8F872C0C7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0B3CF489-FE66-4C8F-8203-C888C750D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7875EF9F-0BCE-4BBB-A785-599D384E5A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956B3DAC-946B-4A10-8869-E023888433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7C8A67F5-DACC-4539-9E40-38E299BCFE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556DD2A6-0664-4B28-849C-13E51D2581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82A5DD74-2422-4656-B2D4-42200971A0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713F75DE-2AC9-4851-9F40-E8B2B76668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F67B0A24-98EC-411D-9816-98613F0FC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8F73DA25-8861-4691-82BA-B303F1CB58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0CDDDCD6-6E7A-4599-BA86-FCF72A2A51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C8F95319-3D3E-4B76-B8C9-D5E2CEAE6D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C5BD7D77-11FC-4C78-AD37-436EE42C3A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E0F4B107-F947-40A7-87E5-42181E5B35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B6F5BCA6-6566-4703-8ABA-A792AD0671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988FFA84-AD0A-4AF1-8C70-D27708F928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0057220D-6A8B-4506-BADB-FB6C1D0FF3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8AB10C8E-6D19-4604-B3A0-CFCB9AEA12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A925BA56-4E45-49FD-9E3D-B53F40ADD7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BA5483BB-EA27-4B6C-890C-2F0B2D7963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BAB07202-A017-4D38-9432-B16988DFD8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5C24511C-2C14-4890-8218-72B2F2A6D4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5E876332-6CA9-4FBD-9FA7-518D63F6DF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8AC730A8-3C5D-4430-81D5-158AF9D2A4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6D0A9A71-7581-468B-B488-5B0FE54BDF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68CE964C-D97B-4F5D-8474-DA389E5CF5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1A35FE3A-DEAE-42D0-B343-30524DFC85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041760D0-9A7D-404D-8461-9B7CFCA3CD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A2B8FED6-DE77-4572-A6F3-F6ACE182D3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F63657F7-989E-470C-B757-8F7FB0B875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7A49547D-4D5A-4F16-89D3-1F2F7C114F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42E10E64-502F-41B4-A46C-19AB31E47E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3E050443-8247-4F65-BF0C-5A923FEE95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DDF3444F-64F0-4164-BF9C-668DC1C213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5EE8656C-6850-461F-B062-AB57ECFF6C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2B5CA5EE-16CC-480F-9640-7441EECEB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1074F221-A41B-4D57-8BE3-C73A4C0CF5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7D1B030E-218E-429F-9435-5395579304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947E5458-ED3F-4BC8-A112-F1352A3D06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27790823-23F2-4999-BF02-598007844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5B9DE4D6-F388-4CA5-A38A-C036D8568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425276C4-D0E3-41BE-99C9-6709823C49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F0040A2D-01DA-43BC-AF74-970C6F4EE4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C6CEDD64-AA2F-4E34-9551-9802198D5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B7F796F4-4E81-4373-9785-5E3925A856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90B02550-0509-4A59-9D5C-226D0F52EF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3FFDDE0A-C31B-4C51-A718-DF6013484F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7961CBDB-AB4C-4581-B1FB-B3BC9EA760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D2ED2F4B-8DC4-4564-A877-3F1DC34A46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5CADB7B7-9BBE-4DD4-A026-18BC4235E0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57A1A9CA-D630-450D-B2D8-44B7442B6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321A77F6-C21B-47FE-87C2-AB440D5687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859B7FD4-B2BD-40F4-8823-DE4AE29B6A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7FD56B1E-7EE4-487E-BF4A-6451700BE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09EBB9A4-83A2-4D96-8601-DE375337D1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1BE463D8-D5E3-4450-AE01-2F0BF6595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BB651B82-F60C-479C-95A3-BDE6F96A02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077A7C45-1840-4BBB-AF62-07ED20F06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78651874-47DC-43C8-BE69-BC2765DB26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628EB4DD-8ECF-4158-AAA9-644DAEA0CA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B8D92DFD-C024-4E64-828B-6F73BD4E25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8B77AEB6-8174-4338-96E9-E53765336E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22A8A806-54F1-4982-A35A-E1818D66D9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B24EC890-130A-42A8-A4AA-FE440A3458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AC1BC262-6566-4D89-8EFC-6FABFBAC27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AE746184-08FB-46E4-8873-E8CE45A0D2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471EC574-DDF1-45CD-84E4-0EC7999E05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49451874-9B67-4B71-BB17-7283099886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40501575-FD60-422F-A51E-427A315774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74641678-6E9F-4596-B360-07EEAB78DD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46C93578-F16B-4547-9BB5-01284724E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B048DDE1-1097-4F24-8AC3-8F6872CAA2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097BC105-D1B3-49B2-B938-8FEB996EB7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73CDEFCA-8C29-400D-896F-8E82313F4E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978ABA13-5150-46B8-8082-FA593F1AEB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1869DAE1-5F0E-4790-A56E-063ED3A262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ABD5F81A-B066-423C-B4EA-826113CA76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A8649650-FCF3-4AC8-B414-6447852AC0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C4B09386-21D0-4BCC-8C05-21D69E878A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39F2C3D5-85D8-4FA2-B8DE-C8ADA85BBF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47FC4175-87B3-4EC6-8155-78635BC7A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03C74C21-2549-4FCF-924C-BD4651F278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A304AE0B-D60D-44CB-B3CB-9BF4608D9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9238C8AA-21A8-4488-B9D2-413053165C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23C310FD-C751-44FC-B119-6DBFF0ADE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F6D10E97-F224-4215-87D4-614CD3C8D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9D3063FD-F2C0-4123-9CDE-D168AE9A4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AA985831-7AD3-4E11-AD17-56F47B1ED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1984DF3A-10BC-49BA-B3F2-12C8A21BF0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CC0CB6C8-ACA5-4BDD-933D-8A47D80DF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58BBD65C-2870-49EE-A1CE-2B294CFC84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1FB505BE-F451-4DB7-B8BA-A88219FB69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73F1D738-166D-4E4D-9607-47137C5521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25293366-C7E4-46C6-B588-6DD9EF740F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A964DED9-3EA9-4E7C-B49A-68BFB92999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7CE40A70-ABB4-4B0E-9FCA-CABE3C24CD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848E2B1C-AF5D-49D8-81EA-2122C9279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77B2BC23-6113-4BD5-BA97-D5F6C7D478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CE80B1F4-0CB7-474E-B8E4-C13969191F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84F3BB29-85A9-4E85-8D7D-49C3D39D9C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F2B36D62-F752-45DC-9934-AE756F4327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881E8963-A86C-43EF-AB79-AD6160EDE7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CEB0ED33-36AE-44F3-81EA-54A007E9A6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EF240FDF-A21C-41D5-B172-2BFCFFE09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B57F35CA-07D7-4EA5-951E-B9C2B9A9F5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970D6A06-8518-44C5-9875-7552F52B3F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42589A14-939B-4699-8728-0385B44778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44BF31A6-FAD5-44C2-A68D-91A95D9808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B36027EE-7AE4-4108-AB35-00C04BF6CB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BE5C8882-3012-456C-964A-AAED3D659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C71D3D2E-D990-436C-B080-73FADB667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14733CE5-4B45-48DA-A767-3B1D2AFCD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05D05FF7-06D2-4817-815C-A63EE05F0C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BD54EA8E-E0B5-4C6B-91D3-574C04DD27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CCDE4A2C-4F71-4477-9859-20FCD641C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E44A0BF9-8F47-445C-A091-861F053B8F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36A0A810-E20B-4A73-ADD0-51ED3F0B18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5E10ABE5-00C5-4A27-A313-4D86DAC2C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75A14992-FAFE-48B0-9752-F9D5AC9DD5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453DAFA2-EF81-45B5-BCDF-B693D100F5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02480A6D-5078-4FE8-8757-7DEF6AD49E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76BAB941-1CE3-4413-B283-3C6583602F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C3790CE2-55BE-4DF0-AD0B-225E4C7AD8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FC17251D-C7B2-427A-A46D-DFE932FF7E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3664CA6A-1147-453E-86BC-4EA3D44EEF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F1E88543-1268-4F08-A739-B9F39EFDE6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DF837055-3EB2-4662-B04C-FBB6E23D5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E8CF518C-64CC-4365-B1B8-E3D4F2AA58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6F6D99C3-27E1-492B-8B05-4DFA209A18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4D745B3A-BFB0-4CAF-A825-89582BE79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AD4A69E0-4F13-4A32-857B-81A8DCB8A1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4D3643B3-7F88-4391-8CF9-49DBD78B7F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7981D2BC-BEB1-4293-ABB0-40944EC124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3F49C454-5EBC-4594-B8A0-597FAA4A61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9D889F07-2B00-4796-B927-99EA5CD32B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4FA4479C-E0B4-4857-88AA-92634E73E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BE5FAB06-B0A0-4E4F-97A4-474070EE1B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14B91BE5-993E-4070-A74D-E095C76D08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4C65B2EB-AF5D-4F57-927D-91D66C925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38408A14-7448-4FD6-AAF1-9AE6DB7F61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6A7CE90E-D41B-4326-818D-E6EE1DEFF6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90C6F5C8-24A8-4090-95F9-B8911BF67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62DA9369-E8EF-4807-80FB-0641BB9BBD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C9F9039B-EAE3-4656-AFBC-6BF6CE40B6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2FF2DD06-2387-4256-95CF-C8C415CD4A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11976345-72A3-46A1-B175-590725DD01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7E884573-EE9D-4DB2-8302-817EA27E7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F36B54D8-8CF7-4414-B039-FD4D49E67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9953323E-4B52-4B25-83C1-A6FFA1B00E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502CF56B-3FC3-4632-AAE0-A4723D3E9F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2561364F-2763-4533-8666-7FD0929DA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B8B99141-921F-4CB8-9072-B4FEEECA8C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9C2B18DC-E14B-45EB-A270-B4F196B31D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A944A2E0-3567-4028-B7A4-A83407AF24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A4D74C25-D738-48A1-B166-C1D8E371C5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861F023E-89E2-4290-AC81-B05F2B8738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901112F2-718D-43CC-BFB3-4CBF4D0220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80DEF999-84DF-429C-9D81-7D24AF30C9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29956C14-AD66-48FC-901B-4D60C306C6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CEA003A4-FE73-4C76-B9E6-1117871E38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E53C7859-9E0B-4A69-B51E-A8F8C2DE9E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1342988C-3566-40BD-B1BC-84A65BA3C9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13AD0AEE-D1AD-414A-BDEE-41FA1C900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8EBBB81A-ABE1-4CA9-978D-4F784B21E2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1352A6CC-F355-433B-8126-0E2F9166C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34B5BAC0-3752-44D4-87AA-26D8DEE51F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C2C918DB-45E0-48DE-80F2-CDB60CE184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50ADFC5F-FEA6-415D-A61E-4141D9987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E3144F44-2B5D-4607-AC36-CF178803A6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FDA391B2-998D-4ADA-AC1B-2FD3E0B9EC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323698C4-CD19-44AB-86FE-A67A5FEED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28777A90-4AAB-4685-BBF9-2988D5A29C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4E32CAF4-3149-48AE-8A4F-ECBC15C00C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3947B751-179E-4772-B48B-A12962868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56CCBE16-E730-47A1-8BFC-2D5BDFFF37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D9903E34-1AE4-409C-A90A-2911E0879A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E11B9C4F-F6FF-4F6B-AC54-81BBCD8AFF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4778A978-45DC-4C7F-A702-DCF41A844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38226591-DB3E-4963-9C82-2136AAE14E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DF226613-6BCB-4086-BC6B-B8655063C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6DAD9C35-1910-40FA-AF7E-3B4580CCEA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34B482AF-BC64-4A4A-8A8D-129A153648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3EC45748-EEFE-4BBB-B495-E8A4D55678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D2C320C0-C874-4B1E-8061-040F3CE5B8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E6E0E4B1-90FC-4705-BDCE-32323C4ABD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8EB25378-4B26-4230-9587-0A2FF46415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C19EF740-6EF1-4449-8BD5-D115BF496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FD481293-2A74-4655-AAF8-0526D196BC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1AE91F51-ACF3-4083-8E55-793ACC5033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73257164-B6DA-4BC9-B58E-0EB2C6C97F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BA8FA72F-16B8-4A82-B806-347F1CD264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3954689E-ACFA-4BD6-BDF7-742F7CB93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CAA4B456-F38A-4CCF-832C-A96820315E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AE71A7D4-18A4-43FF-AA6C-34558F3147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9D0A49AE-D0AB-48E8-B1BE-9729826B36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F1473500-E13A-471B-ACDC-36CCE687B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93C20B12-2254-4F62-B0C7-52F99945F0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937D193F-50FD-4EC0-B7F3-F0CF63825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2B200CC4-FC64-48F3-B210-560B2FE1AB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187AD25D-FACE-4A19-82E2-34E8D2C7D1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555E00E7-B4B7-459E-AB95-55F8EBE3A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0BB7D433-5F66-4AC8-85C2-6FD26CB5CA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0525F989-A7CE-4132-A576-902F339BB9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03EC7C73-8192-496C-B38F-5DB09B76AF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D72AF6A6-330A-47D9-B086-8FE0F155B7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9493F142-9A4D-4AAE-AB86-6B3FDAD768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745C7EC8-A77B-4D98-BDBB-775775A78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6398F3F6-66BC-4246-A846-FFA30B407C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41074C23-D2D2-4677-987D-F979011495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DA290F76-5499-47F6-8FD2-1031349744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A5CD85BA-BC4B-4229-9E5F-709DAD9FD0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E78EF1C4-1D0D-4D70-A8C1-D26E8C7182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39DC4273-204C-4E1D-8430-C29F85B679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8CC053D2-094F-4E46-ADCE-4167FAFB90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AFD79345-6F40-42C8-8FB3-E145E8C9BD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04C0B90C-B02F-41BA-94DB-C650BED6A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C2EE9CC2-63A8-449D-8707-9199D4005F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28F9BEAD-F9E0-4ED4-9852-8C84F51A94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5E4600DE-22F3-4DA5-BA79-80147B7BB5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E72119D3-76AC-41B5-9B31-0FEA29038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AC56F5AD-DCDD-4BB4-A8A2-9446A1E25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DE38CE23-7287-4E0C-BB3C-4885DAD547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1813C701-EC05-4DA0-BF09-9455C95D26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D89A47E6-FF10-4FB2-9811-F0B5580CBC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81A997B8-BEB5-455A-88D3-8A9D6118D2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63DD7F47-D5C2-4A5D-96BB-7F7246B84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0E65B3E8-DA81-4A3D-A745-5C1F8B1925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C9658D6A-A47D-407A-A1AB-CF79991510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B0DD7A40-2AEE-419A-85C6-93FA2A719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6EFA7648-4A73-4099-AE72-9EC4584767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92A6768F-74B4-4970-AE1F-209A5F772B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9D22C99B-0DD5-455E-93A7-BE7DA19BC3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69486FEC-CB1F-4794-AD01-F35336808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1365E9EA-0041-47D8-BC8E-C8653A40C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A8D93837-9B1C-490F-A824-436F4E702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7C56EEA1-A4CF-434C-83C5-2F31F86B6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FEE81A15-8BDD-4DE3-9673-DB7468CBE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98FF0C59-A627-4DD3-AC27-E986667ECA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74707730-F716-4D91-9A8E-18BB20F041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A7BD68EF-F3C2-4018-8629-E5BF62020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52BDE845-7238-48E8-AC5D-52C30BBB88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73F895FE-36F4-4AC0-A914-ED4993A448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3C34C7B9-7017-4D4D-A2DD-C530CB2086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C2EDAF13-9EC9-47A4-9921-74DD6C5036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455E0556-A33A-4AD7-BA44-DA57CA2FB3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949D2E68-7672-4403-9575-45E9BAE1EB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9DA4E1EE-8234-478E-A76F-D51FC43980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296283C6-B7F6-441E-BF2B-8F9084469C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7C1917BE-3B08-4EF8-A468-E6C48B1AD9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DBB9F1E4-CA53-41CA-B446-088A256AE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F27206AD-B4C2-4874-B0CD-BEC59DB50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92CEF7CC-3AFE-4C57-AF24-BE1C3C9C7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38B27EFD-2E3C-414D-8414-BA11B8D8F4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E80C8AFC-2CF4-4B8B-8616-AC9A94641D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629FCB6C-3072-4FA4-ABAD-B027761381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1C4A49DA-C82E-4736-A5B3-EDDBFFF1D1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A64B80E8-BBC8-4F3D-990B-CF7D217AE0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0EC06EFA-E19C-4CC0-B8B2-929D111133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F77B454A-9517-4820-B606-F61768CC01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F29ABF38-5F63-4E39-85C1-EFBC1D4F15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F2612FC6-1802-416E-A8C2-CEE4C4E6A3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9EF1290D-B390-4F81-97B6-C86023473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496E3FAC-401C-4574-8904-433ED0A83C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370528FD-B885-4B09-AF4A-012C3F4460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8493D181-A14C-4B1A-894A-B24FFD86EE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F8AA3D93-3591-45B5-B525-193B6105FA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59E7B9B5-64F9-40BF-B18F-A148DD817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B1EF11DF-9271-481D-B7C6-09CE8D386E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33B75A94-FB75-439D-9BAB-7F3328FC60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8ABC0CF9-68C4-47F5-B4CD-60C46B1CFB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880A538C-5984-4A3D-808D-73666E41F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2194" name="テキスト ボックス 2193">
          <a:extLst>
            <a:ext uri="{FF2B5EF4-FFF2-40B4-BE49-F238E27FC236}">
              <a16:creationId xmlns:a16="http://schemas.microsoft.com/office/drawing/2014/main" id="{ECF8DC55-F124-43E1-9BEA-5ED5CAF91E26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D14D852E-F832-4818-B082-4E2A60916C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32EC237E-58BD-4C6E-A55D-033A23C996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765F6F7B-ED1E-46BF-BC20-FB139DA7C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7114E45C-37C3-4497-AD4A-52F4D991A3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9" name="Line 1">
          <a:extLst>
            <a:ext uri="{FF2B5EF4-FFF2-40B4-BE49-F238E27FC236}">
              <a16:creationId xmlns:a16="http://schemas.microsoft.com/office/drawing/2014/main" id="{33459944-0382-49F4-85FB-46836A251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2AB10251-A564-4428-B705-DAE6620D71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E327616E-74CC-47ED-B8EE-BD190CBC23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CDBA0D19-202D-42A0-AD79-0A95C01C96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151F1C61-500C-494E-AB8A-3BD66C4F3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D6FE8CE2-5DF4-4C0E-8A6A-244F55E7E3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19DA8640-D862-4B39-B126-88247BC29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93D69E17-A287-441E-A87E-F775E78E82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950B4A3B-6632-40FC-AFEC-311AD8998A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32EA3903-081C-461D-ACCC-D9C26D309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E9406C13-40D5-45BF-91D5-AAF33A3C1F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0D30FA79-B99B-4E57-93E9-72BB1F240F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D36525A1-6A3C-4155-8F51-EFE53D7184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DA796D5C-1DC6-4CD7-A523-5113E1CB75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49CF3521-8A9D-481B-BC69-79A068BDD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8A5DFF6C-74C8-4559-B569-DF5EB6555D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0ED09A80-EE43-4FCA-AB6D-F43C545F08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937F6492-0171-4635-8EC1-333684D2ED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6190FC74-2DF8-427E-A347-1DBCFB7F2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36D91263-6224-41F6-9471-6A04C5E171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1085E7B5-C42F-4FAB-B033-73D1D11586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0274B227-2D49-4DFB-BB6C-727D351A20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B91DCEDF-CB9C-422D-A81A-FD04390DEC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233C525F-BC1D-44E8-A962-6083A797C5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00DD2071-982F-4621-A1A3-74B87694E8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DFF0D4B1-2953-4FF9-A1DF-465F99532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338C09BF-6D04-4361-B9AB-A02F5290E0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394A7C83-3693-4A21-A461-1DAD57AAF8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3B242978-17D0-4812-9CA3-099F3931E5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12D2D107-DAFA-4EA4-AF05-526B33A35D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CDF7D4AE-AD2F-416D-93C1-396B72473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2B6033D5-A553-4435-B7B9-98F635896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0FB3A6CF-A2E1-4C99-A785-DD33989FB5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2" name="Line 1">
          <a:extLst>
            <a:ext uri="{FF2B5EF4-FFF2-40B4-BE49-F238E27FC236}">
              <a16:creationId xmlns:a16="http://schemas.microsoft.com/office/drawing/2014/main" id="{35B22DB5-2615-41D9-BD42-A79F46C692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0DBA8B4A-8EDB-41B5-8BFB-9A6D97F764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DD108AEE-88AF-4941-AE37-AD10594DF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BD95B224-A007-4ECC-9DFA-F90B882E26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D74D6331-5B79-4493-AAC1-B76B452E1C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C61B48DD-67ED-4839-9CA6-450B448F1C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DC31ED4C-498D-4D50-96C6-C68AB42CD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79528722-7ABC-400D-835E-D60C5CF87A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D8D730A5-BAAF-467B-9852-958E246CB9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4D62A262-A45E-4B0C-ABB6-D899B46001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6B7D0206-54F3-4EAD-ADDA-FFAE6F172D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B47E4629-1129-471D-BFBB-9A4958EBDF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A6052EDC-FD1A-4DC0-A513-D5C6DD5F1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BAA76BB7-921A-4D61-B97D-2AAE4047BA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293B8E9C-FC79-44C2-8F70-8014A18106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A9006FF1-9BF6-4BEE-A0A6-312AE3E7CD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EBEE5EE5-BA9B-44B4-A169-42C1FA9479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CB3F83F1-8868-4351-A3A6-153D9ECC64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885C103B-6C59-4B75-BE63-9F8329B4A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17BB143A-520A-4BCF-96C7-10DE80DEEB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814B94F0-A80B-436A-887C-FDD1677064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26460F8D-4748-4C81-8835-AC3FD5924B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33760D3B-50CD-441B-861B-DD67DAAE18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5A7693E4-7008-4150-B100-753439140E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B7249125-B4E6-47EE-BC13-9899BA184D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0878AD67-5EE5-447B-BB67-B1B5E8B7A0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63F30A0C-FE05-40EB-B6AD-224D29F52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9FB89FFB-2A70-42C8-B489-51B010CB3C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9C85C541-9659-43CB-8DDC-E3AC466DF4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1A42E4F9-4838-4827-AA16-D38132AE05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0A3C761E-6FB7-4E96-9D21-2B79BCAFDE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7A59B653-79CC-4CDD-8962-77B65943E1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A10F5AED-12F5-4718-9A47-58A72F6244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3C1C2CB0-2D70-4662-8594-F7309B1615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42538770-9325-4D84-A382-A1FE11324D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FE107997-E740-4AA6-9F30-7480691FE8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FE700E18-C68A-4313-AAC0-FEF3387D5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22077A51-246D-46F8-90F2-FDB9136F5A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BA0C17AD-A5AA-47AD-AE86-94E26DEBE7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1DCC2E20-41DA-49A7-B4F6-EB9EB9F64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4C41B30B-5C38-43A9-AF69-489395F639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F706D004-5D12-4C35-9E72-AF9E345E4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CE565C4A-1DC8-48E7-A03E-75E1DDF255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A89E66C1-7847-404B-8395-65F24BA2A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F76238D9-D3DA-47FD-9BA5-892B49FD84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261899BA-EE5B-4724-BA22-D741490026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C5833C88-7406-47E0-820F-EA86D53C3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B5A8E6B4-5D94-44BD-AF0A-EE4E830C96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B2C6A311-46AF-4075-A59E-5E3CDFA3F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D5DC4722-0929-4C65-B1AE-16E7AA7B4A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30C3BE2E-108F-4F1B-9042-6A70298193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55414CEE-A39D-4AF0-9008-EA949FBAE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17F30921-EA98-40B6-A05F-7AF92B640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F058C0CC-CFBE-4677-B4C5-69ADD4D45E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F0F6842F-66CA-44C9-8CF4-F8F842A518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27A8B004-1FF1-4D17-91FC-DAAE8FB62D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F5A05175-04B2-48BE-A085-DE06C8307A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51B51609-EA17-4ACE-8CF3-63211845AB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8603063B-0174-40ED-A69D-F96DC31798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87854AF4-2C0A-41FA-B68F-2C0C3EB8BD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B7C8A588-D936-4F96-A014-BF630C60EC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48220D52-6EB6-44B4-8F27-E165FB33A5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C47D9BE6-8F1F-4D40-BAA3-14803C2FB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2084DF90-C0A7-4A5D-9E03-B3CD293218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45167AC9-1DCC-4CA0-94ED-B73FF54830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42BFF469-F959-4441-B8DA-22A0863A7F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0B0A267D-D4ED-40FC-AF7D-DBB1903EB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D2C526B0-30A5-433B-B9BF-FD47AA976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6E8F185F-A711-4F17-ADF1-1CFAED310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854994C0-3A2C-470A-AD3A-C1320183F3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758A36F1-1181-48E6-A6FC-C6ADC267EB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57466843-F94F-4E1D-B188-370A9C8E9D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7BF18844-2B23-434A-B742-A8E1CB713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1EEC2CA0-EDFF-4E3F-9205-AC9ABC13DA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23E8E169-2962-4CC2-9ECB-1354A9FA7D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80CA3515-F4F0-4A2B-BF70-73C142D81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4F751722-B810-4C6D-86B6-BDEE7DB224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0CFF090D-1866-41C7-92C6-763C07A4C0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BDB919CF-EF2A-4142-8304-D8C28C8FD6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8EAF1002-EB1A-4EE6-B8D0-6BD53C8D87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8343896A-AA2E-4736-810B-28EEB31BED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7FA9EBF2-7A5B-4CF6-857D-898FBD1C7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5053B5EA-621E-4B6E-BC23-B748A2CBA4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8112C19E-8359-434F-ABF0-273857877A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692C5F45-B476-4140-A33C-42D4211960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12452415-67AB-4880-99B3-19E399C982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F90462E5-1C4B-42C4-A13C-6B1CD7FAD0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7F713E61-AC8E-43DF-8AEB-80B2789C72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23560D4A-8CB9-47E6-A09E-0E394CC13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5CA2D238-715A-45CA-BB90-52B26238E0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113D984B-C34F-4154-BF51-7593F75C65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04DE4E57-E702-4B0E-9505-CE2093426C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50D5FEFA-F927-47BC-B176-BBF5CD5792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3CB43499-F646-47AF-B6AB-B2A10395E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A933CE1A-C318-40D6-BBE5-DF3CB48778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11DEB7C9-3325-4FE9-8971-0A46B7F7D6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6B73EDC1-86E4-4D25-95FD-CCEBD970E4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7BE2C0DE-DD56-4898-9674-6371C33DFF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B0A6255D-EC4F-40C3-BF0A-7A3BB8E96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B3F2B9C3-2BAB-49E9-9DB7-F3C97F0D72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DB8E437E-6DE7-4549-A56C-2B4A845B52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92F68153-5E9D-4B85-AAF5-06E753CAC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B62C179E-0676-4B84-8376-72789B169F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EDAB23DE-B9E6-49AE-896A-97AC26D9A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6F50CE8F-C5A2-41D9-8449-24657013DA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E957D5B5-3768-4A9E-A018-0A61096C23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AE9B2D17-6C79-4531-A3AD-74A17EF12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57D30C55-57DB-4BEF-8BB5-4414740324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3745E80C-FCF9-4F61-B1BA-1B5B6E4385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8A4A4428-F752-4145-9ACC-A97D53B68B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188552E1-DD73-4EB0-91EC-59201575B7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602D7F3E-B226-49B5-B89B-618DE90746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740DAAF5-E8CF-47AA-83EA-A4EB01AFF3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28A3C9C0-548D-48B6-A812-534FB0AA3E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50BDD2BD-599C-4AFC-97D7-B519EF924A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18724C87-5041-4B56-B9AA-6572F1CD75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281EA6C8-AC61-417E-A06E-3833F3399A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F4C0D909-46CF-40BC-8BD8-A298C420A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0D35ADA4-4C23-484C-9D57-66971327C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DF938A0E-9016-411D-90A9-B9D9EE0D54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3D9425F8-52F4-40A2-BAEE-CC1DC34ABD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E16C1B3A-3316-4CF5-8442-949F59554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228F9028-6611-43B1-A673-6740DA8020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0D8A11EB-1B6C-4C61-98D6-DAC7CA4DEC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758140EE-D659-40A6-8565-6AE376911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98735B09-30B8-47B9-806C-A2B7EB383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2AA0BBB7-36A1-4A36-A436-DF14D1693E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02986284-61A4-4DF9-83F7-160263BE1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AEB7A01B-6B86-44C8-ABEC-00FBA963AD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0604914B-9BA9-4385-8276-2B7FBC19FE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6409D093-67A8-4F34-819A-8F69ED6AD0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9691FE84-F414-4F5F-AF0F-F6CAD05A20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B7D3C1BE-A7A4-4955-A386-13F75E50E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BD2045DA-824B-427D-A541-8EC5ED054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5F408879-4781-4C36-A31E-E914FB78E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7576EFA7-AC42-4145-9058-E4C1DE50F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4CBE4F91-9B3F-4F3E-B224-213276327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BE9EE241-7ABD-42D0-8522-7BA870763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26372B83-3595-43EB-8E96-BABF39DB87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9D5D9D2C-8EE6-4B99-8B91-FA78AEA45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E04DDE40-9864-43FF-B126-9932BB4AA0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3005E4AB-E6B6-470C-A234-33E1C725A5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3DC08E8E-0731-418C-89FA-DD98F20B11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1013821C-A9CC-4035-8638-2956D39708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6294A2BA-D852-4636-928E-7F8AA87522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6F28DA94-20E6-4AB4-8522-E09B896614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9AE1BBCC-55AE-41E5-A224-5CA3A0B024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22EAFECF-C47D-498B-BABA-49E099268E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65357A1E-A33E-4FD8-9DBA-5EBC003021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D0D4574F-1ACC-48C1-9B57-E66C34A2A3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34C904B9-9FF3-4631-8BB4-A1B1B1E2DB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D0808FE2-A5D2-4B3B-8DB8-B914CDBC3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0C03647A-0927-4E1F-BF19-82F29CF1DA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A41606BC-8201-41E0-A7D9-25434D8714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0D9FC909-298B-4E2E-9E30-C7A51D3C9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D1CA360A-44E2-4DD9-ADE5-236EE0426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4FADCE52-9E87-4A86-8591-54D6A6DBE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3B1AD7E8-5824-4992-93B5-DA470C20F2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1F02BC9D-336E-4013-A5D7-CD66641B60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85F67800-A8B1-44C4-A9B8-CC5186D54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96F71E80-9092-4B5A-ACD0-83B9A86925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EB83C225-9E6E-4C4F-B411-C3B59860FD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F32B5977-B13F-4606-B050-F446A9DE67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1DCD1887-77E2-4E1E-A5BA-98DAB8D1B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DA3ABE37-2452-4703-8CBB-84D79003B6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4F3A5AB7-63A1-4491-99B0-DEAA524C22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ABF051CE-3ED2-4C83-8B19-E035B4A9F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066CF28F-CF4E-4D85-A75D-E4430FF51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CA0DBF69-CD89-424B-941C-CDA4AE8BE4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1BE974BF-A4EF-4B09-9895-C43ECDC067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500FDE10-45B8-4B37-A741-5AEE545B75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D299E2BB-348E-455B-B716-4F8ED506A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84808D1C-A629-421A-893B-6A01B4816A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0B6A27CE-7C05-48BB-BCE4-C7F7555BE9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F9ADB639-F4E8-4180-99CB-FA99D9FD33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A0F1EFEE-406F-4823-BFB6-FB3F2A54F5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6A6F7BA9-A1D7-4F2D-A20A-BD1F4D7788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0FD53E9E-06A1-4E86-9B3E-F6E4594F8C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12A34C06-D252-470D-B2DB-295B022A2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B441BCC0-2455-4C08-981C-1CDE835A82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3E4A866D-F559-423B-AA3F-286919A2E2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63CC8574-4BAD-4BDB-B3C8-9CA9C358D8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B20553E6-054E-4554-9B66-3A3B92327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309D1FFF-424E-4B50-A734-359C0D3C3E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7B863D18-F18F-450F-BF2E-723771FAC1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2F5985EF-D40D-4147-92C7-30D4A0A8B0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C20CB24C-A89B-462D-914E-0728700436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B191A980-29C2-4448-B745-44D3E4DF82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D03D09EB-0844-4D13-9638-B982D8726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404D8AB9-0167-4B41-8261-84CEC9E899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57E5A560-FA31-4F30-A53B-BD83C943C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C9C7D3A0-1917-44A3-AB78-3FF5C4A851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002745A6-E3A4-4CDF-99E6-D030530251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ACE984B8-5BDB-4342-ADFB-1B82F892B9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C46962C6-957E-408E-8553-F0C62499E8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7D7D2AE8-1940-4A00-99B8-E4A1254A4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E1B1C404-A26C-4730-977C-0371AC795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7776E8BE-4526-4092-87CB-00024CC8F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951F392E-0E0F-456A-9A79-C44BCFF4F7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D8C3A1E7-F3C0-4AA3-B13F-C240C65B2D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EFF35F14-22D8-4BB4-92B5-FFEFEB5521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62F6E814-C658-4A7A-BAAB-EA80C7E8C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3050F69F-2863-42CF-982C-68895D8690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F0EC59ED-6C12-490D-A6C7-326ECC0E01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849BCEB3-3E03-438D-B64E-C0F985F728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FB560885-B70C-43D1-AC71-577F87FDF5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FB133306-5F38-43C0-89C6-8DDC0FF7C1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D30F22E7-4C51-4209-A5A2-2ADE4AFF68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F69DEA07-2971-461C-AC15-D2B0FE610E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409E646D-8DE4-4629-ACED-55AE2FEA68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41CF25DF-5BB5-4460-B850-104981B4CE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D038EF7C-6B06-4456-B893-A558CDFC8F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C1898CC1-739B-4DFA-A095-0D0C2DEA0E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53540688-93CF-434F-BB30-B1F32C6EA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EDFFE32B-2C21-4542-A06D-9BB5850C4E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4109E132-EE32-4358-AF24-348AFF732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2CA1CA78-B9D9-437B-BDBB-BE3C3BA186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E4539FCF-C8A7-4748-A373-A5474AF0E3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ABD1805A-E251-4450-8594-C87E2BC422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0431E0A9-1C7F-42C1-BC29-AF8F6D8B73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72920565-DE5C-4685-A029-738974ADAB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5A7BE228-FA21-45F9-9E13-9C0478A83E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95E13760-5BC2-451E-9363-69D4338C8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97EC307D-99F9-417F-84CF-73342D456D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3939BB9A-9B54-4C26-8CC8-4D47CBB2E3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2042C2BF-16E6-4678-B487-A74B4B88C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2B20808A-60A9-4678-A59D-1724BB9F16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9E9E30AF-B62B-447A-8D5B-F2DC12EA8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5A177210-CC92-49DD-B4B4-A9BC9E42D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293A7E2A-3224-4AE8-AF0B-DFF6333D5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35DA21AB-05AC-4064-B184-393167C40F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BD084D56-4B8F-4DAB-BCBB-73F8979E85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384E2EC8-E73D-4DCE-8D6E-0C10C89C4A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F7627E65-BEC5-4DA8-A4CA-7671659D0B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BD99B63E-129B-4F4D-A8F9-4CAE6A4EB1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27075681-7808-4723-878E-C5CE1F5EA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635D5F77-D223-4F23-9C8F-152B9801A5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CC6C8659-CF35-47A3-A7A9-0495A021C9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A544BA2A-3AE1-4147-B2D0-31B168664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A56B30E4-0437-47E2-BA8E-CCDAC013B1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CC9C51F4-77EC-4EEC-A09A-E2266F60F2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D4FE19DF-78F2-4D54-8A0C-1B0ABE9262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A301C7F4-6519-41A6-8039-C95BBE64F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A61FA9F3-30A6-41FE-8FEC-24FB59F30C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4E778ECC-E9D1-440C-97D5-0FDE800E64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33F8DC8B-52F0-4C38-B359-899F0E3029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F389815A-D716-44F5-985D-BCB56F8C00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D39AFCEA-81C2-4056-B9D3-F421BFA84B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91A9B1D5-FD2B-4B2E-8AB0-CE6AC27A69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B43BBAEE-DC63-41E1-B826-0944261D8E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2859B57F-76B5-4016-B983-C86F9E39B4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03AA3E4B-2F14-438A-82B9-F7B49282F3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04BAAD68-5D5E-45AD-A842-4FA103DE43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62BA49E6-A99F-468C-88C6-897879B8F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5709CDA2-73C7-4B26-80F7-90192ABC2C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A496E9FE-9E7C-4F37-A509-3238F8CD2A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8D278BF8-3CE0-41C3-B291-2D3F5EAE2D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01957DAB-F01C-438E-BDDE-8ACE790D3A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BE54C381-FF54-4EA5-8157-2575612C7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25AEF09D-C6E7-429A-9382-3AC835183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FA9A27DF-5163-41EC-8B17-D546FC9E54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B0202ACF-7092-483B-8BD0-CB64F40655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22EE8B76-743D-42CA-9759-06E0F56AFD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952AEE39-C508-481C-9E47-DAE17B1377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51B42BA7-63E1-4153-BD07-297ED10835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B8351994-F63B-432D-BA29-3C6D79017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4F958320-EE17-49EB-9FA3-113D733199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4182BDAF-27B8-4032-A8B9-356CBE099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9E2163CE-4CB5-41BD-B358-B5DD254C9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9AFE8785-35D6-4D8A-8A42-2DEAFCDF92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D0C99808-5CC0-4B2C-98B4-6953E31273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2F8D12AE-375E-4265-A9CC-968EB8ED1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A89D6A8F-4F93-4616-82DE-5995ACDB4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4E07CFAC-BD7C-4B4C-9F64-74275B8A8C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846894E1-C604-415D-B155-68A976E85C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FADFCE9E-DD2D-4964-9D6D-4326C65A21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21D30754-92CA-4AB9-8158-9F5DC3909D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D47FA774-4502-4F51-8E24-8BCD587E6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A229C796-3080-4073-871B-8902E21A9F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C8D98380-D447-428F-A752-72ADAB11CD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1B7E1E47-AACC-45B8-9A12-4744306F0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61BD61B4-8FBD-4E1D-90D0-0F2BCBE05E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7A14CB23-7227-436A-A870-B29C78886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A7C9EE2B-E9CA-4FB8-B8E0-E005C90F2D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338B7974-4ABE-4CAE-866B-CA232677AF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F6C8B2E8-AFD8-439F-AB81-C4974EE32A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46321D85-5DF1-43C6-80DE-B2500EEBD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6566F6CB-D767-41AC-8CED-AD07A1ADC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B6488F1A-8E3D-4545-94A4-0B23E15F2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8E8D4241-B0A5-4F62-82AD-CBB9E587C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19569BF4-4E74-40F3-9B64-212F1BC8E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0A7AA833-A3FA-4A35-BDCF-08D569878F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790F73F1-C75D-4FD6-ADD2-E11D5E401A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DBEDBEEB-D86B-4803-8762-24C3B3A001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9119664A-9181-4F72-ABB3-4A5BC4E75A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CFD8A607-3BBA-4F30-9E6E-8DD44867B6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2B337DE7-7BE1-405C-9A8C-603CC7109D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0A64BCEB-EF93-4247-BC43-D8A9FFB54E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B89B9406-1070-4544-B85E-3EFCD90344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2F46C9D1-9501-4A48-8D91-DBCF8E625D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357882BE-FC1F-4C01-80AF-B1655674EE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AB3052EB-39C6-4039-B92F-2492BFF579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D75BC40B-0DFF-4BF4-B39E-51A9CD136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7A1B7DCA-ACBF-449E-9464-2A0BF27A7C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929B5576-A3E2-46C8-AD03-87152785C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08E49455-248E-407D-A84C-1AE984CBF9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0F12B08A-CCAC-40B9-A6C9-D42D141729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B4E523D8-4CAB-4076-9D8E-A83378472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34BFDA1A-1071-463E-A4E8-535C10CAF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457001D7-E5F7-4522-9A1A-76057B89BC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45878855-331F-45BE-8CD8-79A5A57128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84161B4D-86D1-41C2-974A-11F7CA0614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40DA5820-9BEF-4334-A076-D51A6B0418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EDC9AB49-82C4-4350-937E-98574F881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0F39424D-03B2-4CD3-A081-B2C01860EA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FBA248A1-939B-4F4A-8D87-8BEE66059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B8EEF0A7-41DD-4CE7-B10D-71C4F1949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FF7BCE6D-C1EE-4B46-95A4-813C1557F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638A0013-D687-4E5A-B843-32F3449182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69C6E8A7-1DCF-47E9-8DB1-152D49042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0A3BA2C1-E438-4BC5-9BD0-4E046332F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65897D25-B11E-4E77-BBB1-D406B36110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183F0108-7D63-4848-B472-79F0C27D21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A50A64CB-02CD-428D-9E98-DEDF28DBEF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573CCE7D-3C84-4315-9D8F-8FA942DB4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462AF6FD-2D7E-495F-97CC-92EC522CB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930F4108-C43E-4FC5-8AD8-C55BCE532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57C5ECBB-4839-49AA-9834-66484066B2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E50D3CF5-7FEF-4B45-AE2C-B8BAA22FC1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23BC15E6-4378-4710-8E28-6AF8EBC7C8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6D7CEAFA-FA04-4E73-AF5A-1397233303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ADC17695-DCFD-412A-974F-9E1D886B46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A564D41C-D0BE-4734-A088-D2A95DBE39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8047000B-EAB0-459C-A8DD-ADA6A332A3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B7D6C15C-ECDB-4772-BDDB-D7CD798C2E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4FA71ABD-854B-4F8B-A930-763D06B7AA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1784FBC5-EE7B-49F3-8783-5CE77A33D2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F3A8B7A9-FAF7-4B19-B86F-9A9643F552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88F4B3D5-3984-4CAF-A50D-6879F129A5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23945251-E117-4FA8-8620-113A0449A1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01AA48CE-3553-4EF7-9100-D1180D7A6B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12D22BCD-F611-44F6-9658-C758D01662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8D201946-3D88-4BE4-861E-A8696E533C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94D671F2-23D6-4D41-9635-0EE092EBE0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97A90A9C-6362-452C-A5B9-6EBA4A3B5B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1A626F50-5278-4FBA-847C-6065D8FCA2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C5C486E3-F013-4B3A-8683-46F5A8E13E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6D2B1E6E-A6B6-43AE-A9D2-50456E9CDB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0B9241DB-A892-450F-8739-517AB373DF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D96E46D4-A359-4C83-A2E0-A91133E832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453941C8-B68C-4BEA-BAEE-290593F0BD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86835BBD-A301-41FA-911A-A175EED023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B8D2B33C-DAEF-43A7-B923-4D97418C91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27CF9AD5-2928-404A-95E5-39032503DE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259F104F-B9AE-4FA7-A2FE-CB8D37904F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69836555-1270-45D9-9DDB-CAD82F526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F1050F7F-92DE-46AE-8CF6-A81F6639F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F14DB53C-82E3-4F60-8AF7-0A7CB9A429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7EB19D8E-7FC7-4205-974E-BCBD6A42F7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4D3F7D21-4A0C-4259-9CF7-B429B75A0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0D608FCA-B20B-45F0-8102-BB26FC96CC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8FAB32C2-E343-46C1-B492-A2961D3566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719406C1-8D83-4430-A23E-10CF5B06B5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BABF39E8-46A7-4783-8B29-C1D1F05F22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264F711F-4FA8-4F00-9B7B-FFE7B1607E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4DEDB313-F7F2-4405-B7C9-CA5220939D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F0B036BB-3F28-4440-B81E-455DA3E8A0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E5FD8CF9-1E6E-49C5-8B0B-78BB1AD41C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10204B82-B120-4D9A-A79D-4E1A3447F6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468D63D6-839B-46AE-8F12-516BA60E0C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20D0C34B-135B-44C7-B850-61C4EF85E6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E557AE34-8F64-439B-BE74-D6375255D4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C41DF4BB-FBE9-453B-87DF-5552587553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26219041-4A0C-479B-98A1-F3EFFC728A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997AA282-3AD7-4D14-9AD8-5B549C557C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28E41F59-9764-45B9-95E7-8DA117E4BE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B5509A30-EC9A-42DC-B923-DDF24B58AB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B5A94440-EC8D-4A8F-9DE4-9A58AA3CF6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A988D007-4C63-4772-8E6E-ED4E6B124B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B9D4C8AE-0328-4592-9BD8-099DBE791D1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CB1F384D-1483-421C-919D-E635BEC03F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489381A7-AEDE-408F-93D4-339537054C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93379DAA-F0CA-4470-B88A-366E352BB8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D4B924E6-9048-40AA-B96A-B8B85B3141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0DDDAE08-DBCF-4126-AEC8-418D2E9FC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39BCB1B3-D904-4634-9D0E-D4E94724B8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BFAF32E6-4C79-4671-90F4-7EA63553D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22658598-90EA-4FD4-81E3-2B6EFA9253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0EC79F49-3EE4-408F-982D-974E2FF3B1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0FD4341D-CCC6-4F75-8048-B28434B96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8F3103C4-1C72-4365-8753-1B6F0ACE49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4D0DB237-6595-455B-ABB1-905592315F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FB107D95-2D42-4C3F-9AB7-393C12B2C4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BE26EED0-04D1-41A2-BD08-5513F31211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0B6462C4-6B73-48CA-AE05-D4FE70DC2C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96D2B232-2DAD-4ED4-9D78-6E215E7D0A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8A8DE701-AAB2-4E4D-AA68-32246F68C5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1D76FD1D-CEBC-4556-BEE7-2322B73515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C6362249-0310-4302-966E-BBC5FFF009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C27A342D-2713-454B-B010-C15428E074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73894B0A-26F0-4853-BAAA-7F712EB066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7F0694A6-79FA-45A7-B1AD-AC364BBEFD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1456C426-92F8-414F-8C33-9C6577DD11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8C029094-F19A-429E-B4D6-1C9DA963C4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A2EB09FC-E7FB-48A5-9663-04A064E257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A01433C3-AB86-4EF3-A4EA-09B0DAA9C7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3F9B4A07-B15E-4D7F-B730-EFEF3EC4AD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04CC0B18-1783-427C-BC87-FE0003177E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8DC494D2-EB52-452B-BBD7-3905D0C06E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BE9CC887-6B42-45D8-903A-C7C3CB7451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0783D983-C984-40C3-9C13-2BE9EC3ACB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A7450823-0277-4323-BB80-2FFD9FE82C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39FF5280-2CB3-400F-B971-86DE405026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91F0F600-E048-4812-A021-13A733F6F6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33667BB2-90CD-4D97-8517-956A41B12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8D039A41-A127-4B9A-AB8D-E61F83F8C3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13F95A92-54AC-4D6F-B5F5-9FC7BCF2E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9339A7A3-9034-4D31-9E71-2D30E56912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CFFD51C1-B66F-4208-B1C6-1C82E8B4AA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AD026BAF-9E58-49AF-BAE0-75658BF55F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5A1C7362-AB1C-4612-83A6-76716A4A93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20FFF3A8-2AD5-4D30-91EA-133FCA17AE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C2AFFAB8-3B68-49B9-A772-5B9392B4A7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9B2EFD75-5960-4701-B7BD-1B3CC2EA2E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3E490A64-87FB-4626-B665-86D1977844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8AD029F1-B3F4-4682-9D87-1E83A29185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D8DBAD45-4380-4753-9B17-24C3E160E7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F7044058-125C-4CD6-BB88-FA69865EC2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05FCAEE9-077E-49D9-865D-E6C381C145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99BFF451-89AF-4890-BCE9-A231FFBC86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B62F01CF-636A-4584-93DD-BA1B0408B2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634C1FB1-3710-42BA-87D3-A4AC16A969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CD0C37E8-C964-4458-B493-AABF328A07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7A37C2E5-C712-41C3-9530-FF8A70B9DC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F9A4B9F3-8886-4779-90B2-2508434E7A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A108D34E-4211-4DA0-89CB-96AB424F3F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DA56AEF3-29AA-4520-B36B-A29FAAE803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F8416B2B-F870-42B2-A971-FA4A65650B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CDEC7B85-97F4-46B9-BF2D-AFE33F85FF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98186163-9B4C-4022-A228-B94594C279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DE86A1BE-AF8F-437B-804B-0B7A6BA341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701AAE94-E297-4BEF-B606-AEF644EA0A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6D37FA56-16C8-497D-A0E7-B0AFEE4FAD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915BD2E3-C510-41DC-BC79-C910D41DDA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48D5F344-DEBA-4B1E-BC2A-F5DF1DF3BE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2DAD02A5-135E-445F-921C-FA17250396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FCE54E8F-122A-4133-A165-1C81DD982B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DBC3D966-8B91-4D91-9212-C9FA2DBA7C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009D5F2E-F164-4B26-A8DF-E02AB11195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FC73C51B-CE7B-46D4-AF4E-A61F1DAE6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3D06AD81-076A-4DC0-B4B3-5B05D1BD7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4A2B9DA5-FD45-45DB-A6D0-E9EC98FABD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CA7F5043-B6F6-49C0-AEEC-54DDEDCD4D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39519162-2D06-468E-B667-46A7C3542A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FC4137B0-9CA0-40FC-9BF2-221699432F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D37A8307-1295-42B3-BD43-5B37BA6FC7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929F248C-FD9E-460D-BCBF-2E74124AD4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0CF08F14-D41C-46E7-9884-D8928D4ECB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CBE01D99-2C1F-49CC-BBF6-EFAAEDABAA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46B66BCB-06B3-4C59-B43E-3583B00E12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2BBF9940-62C3-4457-90C7-BDCF9113EE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08DFE401-F0E3-4740-A035-BB45F72336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DC1B0781-FC4A-4A19-96E8-AF74BD84FC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AB0C80C5-FDBD-4142-AB28-785761CD9D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66184341-2E04-4188-9C6E-1C390077B0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5B415A68-2D9B-4BA1-9AAD-C6080FA3CF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8A908285-259F-4B72-8540-5319A78A60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4B88EBBB-6014-49C4-ADD5-334B001014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41D32A5F-B61A-4684-8D33-1E46F33326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AA52B415-4385-4E26-B4F1-EA8B4DF349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51E94D63-C254-4B0B-B96F-3E8896D160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C5D66D46-89C3-44F2-965D-FBBD162958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DA5218DA-926C-406E-B435-01ECDDE155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A0534969-2E4E-48D6-B90E-72814C987A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A9175554-8589-4CA5-B0CF-AFB4F2AFE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B0ED25A8-07B2-47A7-8673-F4011C9CB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3458D2AA-8CD0-4A0D-BB0E-27E003612B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D90D1222-FBF0-4FFA-A189-D4DEB44373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6B8D12A8-A806-4886-A47E-518291C27C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C988F7BD-81F5-4117-B068-E341FB85D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211D712D-F117-4D58-B9E1-E5CBF3B152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79A4F612-79B3-4B03-8855-ECA7D16345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0B0F3986-D65B-474B-9B8D-AA920BECFB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C3BCCED8-9FEF-4A04-975A-D1297F5834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BA79E204-2D3F-4AA5-9ECF-34084DABB3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1FD1A646-5727-4161-80B0-DC7D8209D9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B51A4939-893E-4E68-B9ED-E60CEEF3E1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6EAF8183-6C67-4550-AE45-3E5E994BD9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3F8B5973-E1DF-4F25-8575-05BFEACC07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EF3409C1-7054-4127-898F-9BBADFB6EF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CB179A1A-067D-43C3-86E8-B2D6F82A3B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6D048B17-0BD5-4D1C-BD56-C36412057E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34B432D8-A48D-4312-9C28-95B6C77274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89A7F452-E2DF-4A9F-BABC-41A4A43684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BEACC7FB-F37B-431F-8F87-3ADEBB5F78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41DF8CE0-5ADB-4069-BF15-BBDDB89B5C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5A2B062B-6E54-4A63-A6FC-84D5961892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64EC38B3-24FC-487E-95C0-CD70D62D69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5E18E5DF-3314-4D27-AF4D-D9B1AF3B6C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1FE28AA2-3CB4-4556-9FA4-D098BC9AA5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2F54EEA2-7BD3-4CD5-A7AA-35C9E9567E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FEE927D5-821C-4F05-9A6B-6B57F4ABB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DF5DDA0F-7832-4F2A-9679-2C34635F23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8178225B-A7FB-4002-B153-04BD59909E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3412FC05-F021-46FD-B643-055ACDA77B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60545F05-5C54-473A-AFD0-B283088663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972454E0-0D3D-4371-9777-83906590E5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410A9123-D0D6-42AF-BF0C-E888B52B69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3BEF4EB7-0F18-4062-B806-F5AC90B4A0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4E1E6311-881C-4339-8B03-183272ECD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7D41E2A2-8314-4975-8107-C2E047FB5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FE745ADE-6BAA-43B2-9EDF-608BD032E2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D52455A1-6E08-40B8-B20C-9CC3227BCD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4F43AA45-912E-4A2D-B893-905E1DCD6E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23EA98CE-A73D-4B23-8DF4-5FA6E1AE1D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148AB87F-B29C-4336-8770-8B18F16834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D36BB87B-3813-4327-AD08-59B90F1A6B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0B84C91B-A645-4915-9C08-CAF0BF2F3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2A416D94-F53E-4AA0-BB4E-9415DA9D87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4E6642FD-FE65-4EC2-9644-779F87AF44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CEA8C19F-D6EA-43C9-BFA1-118F21488D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DABA1BF9-98F8-448C-A6F7-D311031E9B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26EF09D5-DBA5-4F40-947D-1D5D345A8B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32219917-460D-4703-9D7F-00D14E6CF7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7EED5EF0-0369-4B05-A41F-2E03E027D8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689B7511-DDC1-4F9D-A986-5AF75EFD32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E6B24498-21C1-4652-B0B0-E70BAE142A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7A9D163B-F8E8-4CC2-BC6B-CC740AB2DE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257BB86D-B25F-4DA0-AF98-ECFAE858E5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D9C4F89D-0082-42DC-8708-D42DBF465D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80ACE8CD-37A2-4BA5-B5A2-D7034CF2D8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3B928A5D-DAF0-40FB-A60C-B24DF187E2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010354C1-F689-430E-910A-95CC82F6E3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33A84E53-4669-48C4-B65A-2A576C8AFE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464769E5-0516-4D29-89B8-1B9F9FA328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9C4052E8-18E1-4147-AB4B-7DF3D6AF2A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4446F4BB-4394-4244-B87D-130EEB8013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EDDD0501-2ADC-43C9-B72A-4A1F47F9D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216045BB-F16C-4873-8966-51EE0FD387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E67CEE7E-FEAE-43C0-9F42-DD28AE06BD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13139035-2BD8-49CA-9553-0AA5488FED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819E1B89-9F7E-466C-A25F-C1B8EC26B6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067C3DB5-3A9D-4E3E-93C1-B898D99DB8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B0A6D185-6F79-46F4-8F03-836B6B7734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25C4F9F4-AAD3-4212-8D4A-61686407B9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88962916-8F19-49A1-8FCA-62317A3589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74C99F68-55AA-4A5C-8638-CFEC99A10C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4D2263C5-4F2D-4769-AF48-AF450BF0CC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F710338D-79A1-4E34-98B2-EAC9F28E9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25356F2E-3EFB-4617-B654-7755F1C52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2A127767-1BC1-4A45-BA65-96C3DC8C34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E702C012-F9A6-4701-AB09-8C59E408B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AF97EB31-1CE1-4F1D-9F5D-DE186E1121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E65DBC79-35B9-474A-B7DF-2BF8D0BAC1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F1A6448E-F819-431D-A50A-EA06C6A07A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450A4A9D-51E5-4781-9B34-36719222F1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7AA09823-2530-4A33-8352-902EC6ACE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0A99A149-D312-43CD-A254-78AE86A228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7DC18FF1-7174-4B10-A432-177B8A0F7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4818099B-A582-4A43-A0A2-45821CCC03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9ED658CC-2272-4935-BE31-665DCDE69B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74493994-3B00-471C-BF50-54939C1FC7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478936FC-D312-4A77-9B36-71095965DE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0DECF020-96EE-4908-A6FB-23502421AD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02C08B83-4F77-429B-AF0C-BA5EE40247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0F77BE94-201C-4622-B7D1-0924CE6EBE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F1730092-6B9A-4595-9F72-850B940FDA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42DDD21C-2F71-4697-82D1-DE729B2AF8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A1605BFC-7F24-4E22-A6A6-BCAD3BEAC5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C2C78472-22B8-4409-98CB-D251DA5F8D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A403F2EF-BDAA-4E2E-8679-D4CF2C2E98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8851B7DF-6A21-49CC-8209-C6371E9FD7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11A2A038-94FB-428D-ABA2-4E48ED011A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3AD3A337-5058-4625-8A44-4F441187C4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2D7B2DC5-D5CD-4366-B38F-14DA36F800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9CC17D0A-898D-4A83-827D-88BC301EDC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5C3E9FF1-902E-44D0-A863-E946B9D64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6BBD1EF1-2103-445E-A830-49C45471C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88C17EF7-FFDF-410C-A6ED-B58DE03DFF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0C74AEC9-2D15-4740-9CB5-119083F4DB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CE1B3FBE-FE28-49EB-AA79-D8C5DEE15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9BA70409-C529-4844-AC7B-5F7008878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4B61BD04-0973-4486-BD6E-1B1DA492A9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5D8C49EF-6FB6-4901-A400-65DE0B9803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D70EC553-37D4-4E73-B1CD-AC5FAA3177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C29C079A-5070-44D1-9670-6D6F732765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DB7B0641-E75B-432A-966E-60A9AD09A6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45552102-5288-4AC6-85CB-4E019C1521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541452A3-1A34-48B1-8DD5-08AC1A2B1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C9875BDA-CADD-48D5-9711-411F4230D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BFDB26D9-F69A-4A4F-91A8-9CBC203752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014AAE78-7F68-488A-9C81-BD4CD912F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F0CC0E9E-7C1D-4184-9D47-D175A8A4E2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A5852C8F-0259-4F49-8AC6-1D39DD4F24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0B5CAFCC-3D14-4888-8EE2-323D5DC2CC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FEA696B1-C5D9-4816-BD16-A9BE605D54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F57C209A-CC56-4D4F-962C-62F627039D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9D870FA3-936B-46AB-8468-075C26449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DA0FCD72-6F7E-4FD7-ACD1-4C958D9BD9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4C6BDE24-761B-43C5-8627-3B31A46239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CACD6F1F-B150-4D4C-8446-7BB3101E5C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7EC16174-842D-44E0-9080-44FFEFACE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1B4C56BD-245D-41F8-A28A-182F523A0B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B82CBD85-F34C-4D60-A340-12FB1F704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AC856A3B-5118-4971-8174-D2671937D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F30EBE1F-5202-408F-8214-B439444586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A2186EF7-BB7D-43A3-8866-D5C1E6A59B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3D588CB9-E59E-4CAE-910B-EEC1BB942A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63393D84-7CA8-4F1A-B4E5-63B7EE7003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0589636E-64CA-4C68-8517-AE83E4D286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E417A910-9E21-48EE-9823-366327C1E6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D3EC4F00-A7E6-4DE3-8536-2F8D5503FC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878C83F8-F77E-46A9-A20F-098D234AB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4FF2FC7D-5317-4780-A1E5-06AE7DF1B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107921D5-4E66-4179-A145-8DD72793A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FEC3832C-C14B-442A-A4E9-D296911D7E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18D154EC-5237-4DFF-84D3-9C5FF05AF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5773A793-DD73-4305-B94B-B2C8C4A843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F6C95AD8-7EF3-44E3-A0E1-67633C7D84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50690DBA-E065-4B13-901F-329244F66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0FCB0DB6-3AE0-4F44-ABFC-868E34EB4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C08467A0-BA14-4228-AA1B-5516F5BE4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DAAAE632-616D-496C-BFA1-788FBB430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19693A95-2E19-4823-9E4D-BFC8108C45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C69F13D8-2035-40BE-BD5C-1F1161E951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3DC931E2-8AE2-4412-AEF4-4EC793927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81D9ECAC-F2E7-4C39-87A0-5DFF16BC13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325E98EC-9DD7-47EF-8F0F-CE9E6D0A9E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0AE37B55-D45D-4FE2-94B0-4C02C506A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04BE32A8-7F3D-43B5-8A72-7C47138093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4CAC2449-2A80-44E1-8C22-B7CCA4B81E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7454FF90-CE69-44CE-9450-C53664060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D66262B0-239A-4E92-8037-FEA3BFA361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1290C684-E24D-4C88-B44D-A31EA9C163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77B60D44-8C02-45E3-A6B3-805111140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7C849EEC-0354-494A-A53F-FA0FA19267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7813729A-6BA5-49B4-9ED9-2E7B4362B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FE66682F-BB6B-4EDF-B497-091FA3F4C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3C8798A1-4D74-4FAD-B4C0-39821DD468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2065507E-8D29-45C7-BB16-3E97E8BCC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7B6218D8-205E-489A-ADD6-01CF0F4631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C600E601-36C7-4F3E-BEB7-3403687843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3F05682A-87CA-48C9-B839-53FC50FE8B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FBF9E748-1A71-4358-89CE-6301C962D2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27C3090D-8090-4115-AA6E-3F28FEC2AE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341E1007-E6A8-4D6E-91FA-A28B734A83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EF271BCF-753F-4CDD-A1FD-A5C12D1B7F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886D172E-E0A5-4768-844F-7885382076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2962E4D6-E88C-4C8C-B4BF-5318C60D43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24913D4A-62EE-4AD3-9E1B-4B3A81AB80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56C5F0EA-8607-4CE4-BF3A-E32EADF8DC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37B2C477-F50D-46FD-B3C6-1327A6430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3C9EF046-237A-4E2A-96BA-69CD9F7CB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B97AA098-CD8A-40B1-9FAE-75BE850500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4DE7975F-5B8F-441C-8942-644B51BD18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9F1F8403-F3A0-4556-9F37-33F2922E13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E5F74F3B-9292-4D61-B683-6BF3321F9D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D17A83EA-7C94-45E3-8305-9BD4D48DEC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F08D9523-1F5A-4D30-A139-AF987CB097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8A9950F3-5B9C-4068-901A-27DEB519B0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49D4177E-42CA-48CF-8CA8-79125186ED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B094C7C2-12E0-48B5-859E-E34990A20D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12876247-E8EE-4221-956F-3B46838DBB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BC47997F-2715-478E-A216-060DE91D09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D21B5F80-C7E9-4F1A-A192-F5DC0B28B4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EEAC7199-6788-4836-B438-36EFCA8157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8A4C1EA8-F20F-40B3-89F9-5C55A01338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D4180831-4CEF-4148-9FA0-178B4911B7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C7CAAAE5-4825-4901-B8C8-C709262777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2B2BB57D-D6CA-402A-9159-277DA4CFC1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613E11BA-1973-4FB1-8098-436E89200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9B27C709-3FFF-45F5-A5CF-9A2443E36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8C975DBD-19EF-4781-8957-2ACA04F2D7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DD8FCFA8-514A-448A-A34E-C4D7902916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BDA79295-7124-4856-B334-18544C14C0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5C9F12C4-1159-44C0-A342-4823DA95C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AB57D03A-03AB-4E6F-982D-44B1DAE731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9091BB45-9287-4663-8C40-3143B8D1BE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BED99113-F0ED-4F51-8353-D571A7DC2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4CB73379-2EAA-41C7-9572-48165BC6C9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D1CD1E0A-7C07-4CD4-A188-F5D4262F7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6B154422-7842-4F77-B19C-264B9D21D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121BD689-2091-4F98-88E0-4AF32C2540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97B0FD81-0946-4E35-85BA-7A45AC9B03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0577F22E-2B00-40DC-B554-CD206FBC53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CBAD2F0D-33B3-4FBE-82C3-7EB0C497C4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AB5C811E-CB40-4608-8A5E-1102E86B9E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B7EA7D10-6DA4-4E25-B471-46292A6F0B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88B09622-9F0D-49C5-9CB3-CFC055B41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F639F88C-AFB1-49BA-A370-B671BC4033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4829AA2C-753A-4AB0-B5A2-85C211A1AF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69B369FA-A50F-4588-9F01-BF522F71D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73695916-981C-4C3B-9C17-5A8F019EE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A3432B22-BF1A-4129-BB92-1B76AD24B1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2F4B7525-D2B4-4177-B2F6-0774AAC8CA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42B0C822-ED07-4422-A06D-CF3368838C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1C6E6C94-45E5-41DC-B1CE-21258F1611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EA6B328F-400A-480A-BB95-13306A7E89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0DDCD4C9-301A-4299-AA5F-923E9A22A7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7F401863-97DE-4145-8354-868DF34899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BD2D8C9A-FEEB-43A6-9443-7CCFDD1F3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778E6FC3-DBC4-4A7B-A129-650DCE226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99EAF18A-3484-4A74-B373-E7EBFE2B25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A4B3891D-535C-4BEA-92E1-44B5C3453B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5EFEA011-4620-4835-A8EC-9AB16E723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B971E381-14D4-4D82-977E-76D70401C6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B4107537-5D23-45CD-8FE3-D38ADDE773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5A9384F8-72CA-4554-BCE7-11A64512BE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9C7ADF15-B4DD-418D-BB45-E78C2BE55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E32BB8AA-7EB8-43A4-8785-F4A1B1A72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75E96B17-C578-48D6-ACE3-A29A3CF3A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B0057E1B-0E28-4077-905E-5BAD1296F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F8208EF6-B76F-47A3-8AB2-70624F28E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91FA7FF5-0868-4AB8-8462-CD32EE623E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4562B676-D309-48FB-9034-8BBCA02906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5672D01D-5DCB-4739-95D9-03EDE947B3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17BAF3CD-3575-41FF-8B43-90CE5EC8ED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91734103-380B-4694-A954-2CCFE949E8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4B7F4663-35F9-47E0-9C68-C563558111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3DEAD190-D153-4BF6-AD29-741C39F94E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E1D61219-68C7-4B0F-A7A5-D1DBF7523C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67E9FE15-1B3B-4858-9F63-B009F5534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B9496E33-E27E-4F3E-A7B7-2E957C748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007A3C39-0C1B-42E6-84F8-33CE1436E3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4ADD55DE-5883-4E2F-90B7-9C9BCC3CD5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E6D9B793-FD5E-479C-993F-7D9AB285CB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7F8CAC0A-0DE8-47E5-B469-91ABFAF57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642616BB-AFDA-4A90-80E4-BC5FA5BFB2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A37F17F2-0342-49D0-93BC-127B30F784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B7CF3F95-2775-4E88-B43B-07A1D4384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ECD96B9A-63E5-44A2-AC50-904429D58A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35AF46C3-BDA4-4466-9C1B-2E0BA1672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7716B89F-6F4F-4B8C-BCDA-94174F66B7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78E55CF8-8848-4806-A23B-9EE9C55B5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3E7C88A0-DD5F-4F49-AED0-6E39F9911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AF806CC1-8F3A-4FE6-8418-92D7731D1F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47A4988D-0654-4339-BC97-66357B9088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66EE5FE6-0945-40B1-BB9E-BE220AA84F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440B85AD-92E2-43B1-9D89-3086CDF1D4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2BA72A92-2F66-4393-9910-108E31B707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B77D499F-9FBB-40D6-BA8C-013FAFF6A3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FF4EF23F-4220-4BB9-AB93-40F1BCEEA5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6C29A530-B23E-40D5-95A9-60FE7B7476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0B0919E8-1E46-4DBF-B961-B8BE1A5680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5ACC8F9F-87A5-4040-9F8E-505A2DA99C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2A8EC959-C67F-4A08-81A3-B12548657D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506B7FA8-42EB-4A19-83CD-C93FC37E0C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3EEC5B0F-4995-40CA-8E3E-4D4AB5151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2F8902B9-24CB-44B3-A60D-68F6C058E5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F8C44B46-90DD-4CCD-A527-88DAAA6FE1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2E706D17-0906-4DFE-A8F4-09295EF330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CB8E186E-0CCA-40EB-8A48-55213427F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53856383-C124-4E20-AD81-27D12B9AB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3D5E8015-2226-409A-A9EA-7668617901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A73C8A29-64FF-49B4-A336-B622132FF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FAECBDB4-3008-4063-AE14-025BB2ED60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2231BEC1-3A43-4789-8C5B-AE46CFB28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C5900415-709C-4C88-B1C5-98B2C147B8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89F54171-6A04-404C-A231-F0028F9F4E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205FC388-FDD0-4716-BDED-5B63859F19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54CC7DD8-9316-4BDC-BB0E-6247118925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FB20DF51-7B08-4F7E-982F-124A3EA474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803558B7-5309-4C17-971F-5C9DEEF9A2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EB090F9C-C20F-49A0-80B5-560BA1DB68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8AC97EB8-A2AA-4A8D-B9B8-0948D3921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77ACD364-74D1-484C-9160-06FDAE8EA6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0FC09DAA-4270-4FE6-A716-422C763EC8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2D4ADDE1-6121-4696-975E-3A938F9E22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C1479489-FCAA-43FF-B9F0-A6130AB30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3B9E81C8-B19C-438D-ACA8-4E50DAD567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984ECF4B-3FF4-4321-B7FE-C96FC70847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09464AC8-F7B1-4F7D-B281-778390374E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950E7C67-0781-47F6-887F-75CA05F77E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005" name="テキスト ボックス 3004">
          <a:extLst>
            <a:ext uri="{FF2B5EF4-FFF2-40B4-BE49-F238E27FC236}">
              <a16:creationId xmlns:a16="http://schemas.microsoft.com/office/drawing/2014/main" id="{5C391DBD-D3D0-4395-81F3-55166FE2B7D4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2E1C2E0D-3A6E-4604-8166-D483A5BDC5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8DBA3952-C386-4213-B3E7-4F1684FA71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9AC8071D-4D59-4F30-BAE5-E514E4EE51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4D3DCA12-E0C2-4A72-922B-1F896A84AA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0" name="Line 1">
          <a:extLst>
            <a:ext uri="{FF2B5EF4-FFF2-40B4-BE49-F238E27FC236}">
              <a16:creationId xmlns:a16="http://schemas.microsoft.com/office/drawing/2014/main" id="{C99E74A4-875F-4DAD-8E81-72D83D2CE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2F00E869-CFA2-4DB2-9DE4-8452A3CDCE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64701E01-239E-4D2C-B9CD-FFF73B744C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85D95941-90A3-4B7E-BA04-D3BEAA4C6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AB553848-7D73-4795-A012-68ED819A5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A3CFA04C-3121-40C2-9E61-3AD4F9EA2C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87887E38-F655-47B7-96F7-B575BB7543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9A8A6FD3-3672-4F13-8A76-FAA6D10873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E9B31C15-9006-4A98-A789-994FBCB99C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AE91E83E-BAD2-40F2-A8C5-EB2657384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938B9143-68EB-4476-B85D-F15BBC259C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F12C4E5A-9425-4B87-AD88-E32E9685D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FC4F8986-3661-44FF-93A9-DE7BCCA2F3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5142564A-B49B-4AF7-A952-0A861871FE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F692CA5A-251A-4C1D-A353-41DA05EF7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767332DC-E621-4E9E-870A-6A54AE46EF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EAC16F91-CB15-4103-ADF3-B651957556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21739885-4412-4D25-895F-9A7B237A90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5A71EA5B-D960-49D6-8ADF-5E49FC41B7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4D8CFE53-5FF9-4B4A-B87C-AB147A2AAC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39C802BE-B369-43B3-B75C-EBC26BB8B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CA769199-5D2C-4D29-8483-2A10D02E7E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2A5E2FFF-4424-401D-BFB9-96896A9A22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5FF6F209-B2EB-467F-B621-A0861AA05A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96BAD9EE-4AB6-4C4F-87F5-052244F144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A7AA5E7D-5C92-4D04-AD24-7E9E4E1A3C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F8D1B464-FDAA-4EAE-B8C2-B628396229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CB80951F-303D-4115-9B1B-95E28DBF6A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45070DD7-09EE-4BBA-BE75-DD4CC1A68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1CB2AAC8-96BC-4AEF-BF09-55956AB5A6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24602A23-17D8-4783-95C8-2BA68AC49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92F852CC-23D2-4ECD-A909-812442EF9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B20D78BD-9CB2-4FE1-800E-8CABCA601C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8106C7B7-8781-4B35-A734-ECD08B1BB1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09BB6D3B-3DF6-4E4C-AC79-C6D5C1D6A3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923D020C-E2CC-4049-9E46-9DB8C01A8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69920B68-E622-46C4-B4EC-5454EE8212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75A97B68-B4FB-45C1-BE77-A198BBBD46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FF1D52FD-D42F-4FD2-B565-0D2AAF573B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CAF2A2A7-B7D8-420A-84FF-E7AD1E4430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A7E58909-6C81-4E95-B118-0B2477B315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C211119C-5CF8-4FC4-B2F0-8169A24D57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183BE2B1-CDB2-4797-8AC3-116485C0A1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1B822721-8FEA-4AC0-A9F0-EF774A319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E1D1EEAC-F2CD-42B0-BD9F-8961D28E98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B2F9C83F-0067-4B14-A4F2-7D1DC9FD26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8D36170F-EE11-4869-B371-BC74E582BB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C50A2FF4-D231-4ED5-93C0-81F450F671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EBE76B5B-5D4A-4C3F-A134-F4BEE86BB9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26675B44-48A9-4057-A2FF-C263AE3F3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F4E94081-058B-4111-9D49-271121704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2FF4F6F5-B544-46BD-8550-3525F9DD8C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2DA1D192-E76E-4AF2-89B5-C685CB26E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F49BEAE6-A7E6-4D20-8A0B-2A17DD173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DD654F7C-55BB-4F20-9A38-9509C93B90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F385836A-FEF3-47DD-8096-3ED43E4274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2727C890-6369-402B-9B71-74765B38CB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0B514EF7-A635-421D-97F7-DB3B29F7E3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EA869830-F8ED-4EA8-8842-C2B4ABF4C1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81356D10-1E6A-4462-824F-8092D6E918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A2C6D6C8-A209-4627-A568-D3B453CB4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02FEA598-881C-41E7-BC07-CF35BA7CCA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BEA47177-D0BD-4FC0-9D75-8214F1B6EC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FC9865E8-8297-4F3F-93BD-42113C1BDD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5BC500E6-730B-4122-AB59-BE1D92843E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BC7902B6-A5B6-4637-9427-C3C98B9E0E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0EBB96E9-0CC9-4904-A3FD-DAF30DBC37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0244E31A-D0A0-40F0-AE37-4886EAB1FA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2010A5FE-EF35-4DD5-A6F2-2944276059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87201981-A25C-4C25-8693-860FFAC202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355F218A-E227-4149-8670-42791F4D59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23E6005E-A23E-4EC1-8C26-A0B33E750B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0F31552E-D9B8-437E-BB20-1935D0FC6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ACE02C67-4951-413D-817D-AEBB78514D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A13CF2D0-A323-40A3-9B98-5831411457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F9CA3AC2-7EC4-4235-BD05-FF6DC1762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5838EB6C-C16B-471C-B142-D40194EE14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CF32FCB4-98AB-44C6-9A6E-D90AA94714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61551B3F-1454-4E4B-AF43-FFD041A2E9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D3E3DC50-0F53-4149-9AD4-40290F5D89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4B276051-F2BA-4333-A144-13FFB341A1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4FE42CC1-448B-47EA-B29A-8C2582520C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AB8EDDEF-CD65-43A9-8716-BC6D3E883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E70EB5EB-7B18-4952-A541-3AF5ABFF0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CE0E9CBB-1EE2-491B-A2C9-A0C9BC257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6097C995-C7D6-48EC-BD95-534DBB65A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75CD6A51-F276-47D2-BE61-4A0F3CB6FD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120430EA-D024-443B-B349-E19C883D99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52377692-112E-4887-806E-9748B94D5C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8CDDCD4F-6F78-4FFE-8BB0-C2AE4F0D6F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385C0085-C439-4CFE-A602-F1FA2AD555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B30218C7-844D-4A49-935B-9EC1C6CEC0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A587559D-1E7F-4C1D-9763-060A8A9CE4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F06A8631-01FE-468A-A9E1-4FF6499431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5A1B4B68-DEED-4BE7-A434-C8338E152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B5905CB0-E815-427A-A851-6092399B8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457B06C1-07DD-4BD0-BEC6-3B91A6C7BC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32E7F9D0-F698-4D8F-8574-5D24BBC048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BD21BF2C-6D25-4FE1-97F6-979EAB179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21B5C713-4D96-4C21-BCD7-17DF6FE86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481E4B21-2F2D-4489-9440-116151265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DF5A4D02-5872-4EC7-8E29-B12DA1EEE2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F897E3DE-9B1B-41CA-83EF-044CA0E4E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66D7F855-8E25-4DE1-AB2A-B83909F62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1245B78F-780B-458A-B1B5-C7DBCCADED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9A5C822D-C1A7-49EE-804F-6617CD44A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FD1FF0A2-2411-44BA-979E-E8777D730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70E8D822-734F-45AE-A4B3-491CB6E0E2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A5F8235A-47CA-44A8-8912-382894F525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ABD7CE8E-50B4-43EC-BC3B-332C9365E5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602080A9-B9AA-4164-A2C6-769EDE5EEC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D52B0400-8ADB-41E2-B6C0-F68F00371E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36DAC2DB-7329-4A25-B773-C11AC7BCE2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835CD05D-9050-49C8-A57C-A2B99FA740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73056E08-45DA-44BD-8FE9-D1DBD24E0D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55C38154-C598-4337-8C09-8081ACA35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84945DD7-841B-4B58-8259-33FB7F3E56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1839BF24-8CA5-4FF2-BC70-2ED377CCC6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93C1961C-22E2-490C-845E-85AF7442B9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4F803E83-0380-43E2-9894-177CAEE63C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FF6FC607-2C1A-44C0-9C76-C372F7BB91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2E83380D-120A-4195-8902-C0418E4397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6B9E008E-43C7-46CE-998D-4BFB2DFFB4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3C9F94D5-CC32-417C-9612-84D8F70A72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B00202FC-B391-44F9-9586-08945CFFAC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023FAE8D-68C9-4BEC-9DF5-F1D06F89C1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CD9D34BD-D5B9-4ECD-B69B-97A049CA34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8BFF8ACE-3277-4F94-94C1-864A9033A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3F3494B3-1476-4547-90C0-D2400A9979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1E6464B4-08A6-4160-ADA3-3930794904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826AA9F5-6236-4F79-87F7-DC5C53CD0F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A5C4823F-0BA8-4811-83C6-3EF8DD282E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E8CFF395-028B-4ADB-BB90-7280B3F0C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942C010A-0B9E-4CE1-8C78-36AD816326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0CEF653F-78A2-4549-8118-3955713C89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570826D0-DB4A-4B82-A5C1-753163322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7F0AFC89-B27B-496D-9057-4E4365730F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A6960B11-4395-44AF-805A-AF6A42BF96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621E693C-61B6-48BB-9713-0E417737B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097510B1-632C-49F7-ADD5-321CC90AD7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1BDDAE08-7FBB-43B9-B2D9-5756833C11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01007E1C-3AEB-45CD-B1FB-D8D9CCD61F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59151788-8F1B-4B2F-8C47-2730F2EB80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5EF55DB6-7A4E-4368-9D81-AFBE55904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22E9E4B6-8E3B-4375-A1B5-956BEB08C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02BB2041-A2EA-4AC9-B978-41575F4226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D338CCB5-2021-4F1F-881C-EA8DC66BD1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DE1C2A7A-685A-4BF0-BCC8-C02EB3D4C1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A7D013CB-5F6C-4296-99B4-EB5E3AFAEB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8DC7E607-2F0E-4829-B1B0-A1998F7439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24285522-FF50-4677-90F1-A5D3D3CA4D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2C8CE761-2A1B-4B3A-944E-145C72E785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01942489-D1BC-4093-B9D5-FA924D4E01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DE5B0A52-D194-4622-89DD-D34C503167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7F0E03E7-4248-4122-BFD1-269D18BD39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C84A938E-924E-4072-8B3C-C07257925A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A484D945-F246-4D4F-96B7-060CF1CB27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18D1B339-F86E-4FAD-92AC-1198D7539E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FAC4F992-DFA5-4EA3-BC02-E1CBA581FD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CEFD749D-74B7-4928-BBB7-2E73B742FE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BC992E97-4665-488D-B647-9A45F57CC9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AF653A5E-C446-489D-95AF-CEF6AD50A5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CA522598-2442-43B5-8BF6-8D095AA65F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70E7420D-78CE-4BA5-A721-5AEBD7766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5136949E-FDD2-432D-925C-00D2030213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5AE9945B-3DEE-49CF-B353-F1F364189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41FCBEC3-918E-4804-B9C6-EA3BA8263B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3DDC5826-E8DE-4FC4-B53B-4B6AB5AAC4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95A28D52-1E69-4C54-BFE8-DDFC3EC47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88824946-6628-405C-A7EB-766E98FDCB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D35A3A6F-BD76-4BEA-861A-50A3A9B66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42B95A67-8C62-42C0-963A-12DFD4D799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7110DFAA-2778-4D3B-9EB9-4FEC237D1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F89C4661-C928-431F-9022-ECD26D40D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76BC328C-AEF4-44B6-BD9A-7C53922945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879518DE-CFBE-424B-AF3D-685AB2F10D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DD2B9279-EB2A-4409-A413-EAEBF69098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F17B7BB0-01B0-4C87-A535-56AD8AFB2A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E5727F50-5479-4DD1-9BCA-2B807E3671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F8F774C3-D96B-45E3-8A81-138F6A401B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32F94024-B6A0-4D6C-B788-EC219FB52A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9172F2DD-8B8D-4082-8F89-3B08145292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695B657F-0DA3-46F2-AD76-0CCFE59420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83DBD0E6-4EE1-4AEA-8615-0880FC5C8B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7EDA8900-8F0F-4A14-8D2D-B439FD5E4E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769F46A3-19DE-40B3-A0C8-C9CD00972C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78DE219C-FE7A-4561-AAD9-102F80E4B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0B321BF7-39EC-4D3A-BA4C-D35483E1C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F3F52CE6-0619-4EA8-B23A-3F75E6713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0F9C6154-0A82-4151-AAFA-E0F6D5BAD0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8AC26613-8912-4973-A6AB-887A0E443D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3B152E9C-4D11-4019-ABB4-8FA754A568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381B016E-85D4-46E2-93CC-668EC21D88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D3FE8B28-1BC6-47B3-B94F-7C515EC27C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AAD25F06-1207-4904-AC55-B258FB22E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AA6C8401-9571-4278-8709-1F40A0033B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6575DA91-6252-4C45-9B55-06C48E4DE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423CA260-DFF3-4579-BB73-F2F05D5F83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8CFFB860-C5AC-4F18-B2A0-F76495C879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8B3ADFDF-481B-4BAB-A371-6F65387DBC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7E6588BC-73D6-4A33-A824-CC682A3914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7B46FE9E-C614-40F0-ACF3-C4D714E80D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E838101E-3906-4CCC-85AD-98CD5599EA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0387389C-19B3-43ED-B518-F21239C1EB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90EC7ADE-3F70-4644-88F2-1F9D3EE0C9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49EEE86F-169B-4EC5-B427-8DCD48F27F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32B15905-36F5-48DB-B8AB-98C251B50C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2AEA22ED-0BEC-4CD8-87FE-10EEA4D04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5ED2EC58-31EA-481A-871E-9DF72C7F94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6E76D22F-44AC-4720-9D2E-E18BAD8CB5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B3C503F4-B2F0-4DC0-95AF-8AE9EF6FE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738E54CF-9724-4249-816E-3E6E56361C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B5849D62-F4AA-47F7-BD68-88FED187D4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F0793158-4A9C-44D2-95D6-8C29B29865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3FABF0CF-BA85-4010-8CE9-C73F49AE3B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66B9603B-600C-4F1E-A5C7-4FAEFFC4F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B85091D6-71A2-43A8-AA3C-C7B47CF60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525154EB-FCF6-4049-A4FE-1399E45A74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EDA92602-F302-4303-8F86-660D065CF2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324C78C1-3297-4DC8-988E-D360A96F4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4136CDB0-F548-4A3E-8F6D-6AB9292362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B068A77E-2DBE-4D90-94DC-1981DC3420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D8FED30F-023E-432D-AB28-B871B49AFB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67ED304B-67D6-4645-B48E-52CE256BBE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0ACA5A9F-36EC-4501-AA89-8944EEC6D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F29633C9-7642-418C-88D0-304EBC1AA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5FC2B9D6-A124-4FE0-8C21-A3FE8EE19A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42697DA4-0FF1-4680-BC43-D1BB74F41D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C9E42A29-81E4-4ED9-90B9-B8BBF6497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983018F6-1B38-4AA6-AE5E-9AFEE6A5B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8CE130B7-7384-4F47-B178-7D9C032D8B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EAB0984D-7589-491E-A452-728EFA875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93092E69-0269-4918-9E7B-D325566124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EE7DFE13-FD35-4FB9-A81E-1CAD663F44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6CB1896A-3684-4824-9BB3-DEB205AAEE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4B8E9FE4-51EC-4ED8-8B39-622B326F1F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B2EEC7A2-EA5B-4146-8CBE-26659A6718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3B06C167-3BA0-4124-8DBB-86502F6C6D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C17D9356-7465-4311-A659-9D72A6A564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999A5EA4-9D63-49FF-944C-7360A6314E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B7DE4406-3B76-40B5-A314-D80ED3868C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4659ABF1-16BB-46B0-A311-BB6F872754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821EC9CF-27DE-480A-8BFF-C622AF99BF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29E256FF-1C60-4F3B-8524-7408F006C7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AB01EE86-4237-4403-ACEC-F1F2D9E7D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5D3A9E4C-9AF5-44E4-8BED-5E13D41E3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F127BF9A-E2C1-439A-B3A1-D1FB754090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51E23B50-5B5F-4B75-BA60-B04811416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D307BBD6-2D73-4B19-8C07-29E88814E1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394C31E7-1603-429F-BBD3-054A084CE6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71082A26-D8A8-47A6-9031-DBC4E8D300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91716D80-B22A-4F5D-AD90-A0802165BF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0369F9CF-04CF-470A-80CC-939B72C51C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3745812B-AE06-4857-8105-2CCCA5AEA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19944F20-9300-44F7-8F38-7F62CCD0EE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B77986A7-6CBC-4B75-AB5C-A7A695A11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0066F70D-C56C-4060-9887-7194B0353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FF6F3C7B-C005-438A-B6D2-3AB34D5412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C3656A8B-2FD0-4D10-870D-1F34860F4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427FD5A0-1CCC-4A3C-8C06-E1A6922952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AA67ABDE-72CA-4745-A54B-B6AF3DC952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46D8D29F-7BCE-40E2-9427-06A90FEED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4D458340-4E18-40C5-A2B7-C785C151E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0718D06D-8ABB-4E4C-84C3-4418F2661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BB187984-5816-464E-B918-F781FC42E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A2B59C1C-CC65-4F8B-A0D5-69FCDD1D0A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81ED559A-C060-4F3E-A4C0-05126FE282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DB74AE1F-F4DC-4F79-94E7-447469245F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FF23F1FB-DB74-4AC8-8CA8-0520B4B1FA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5C4A3815-F512-499E-B8C6-107563CB86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581EB8F8-9B9A-4661-AAA3-A4CB5DA09B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ABC3C123-1FF6-4BC9-B704-B09457AA9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0BB56415-A04C-473F-AC5B-09A197ED39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1BF0A896-395C-4660-9464-F6D10BAB9F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13B7326B-40EA-44B0-87F3-07EDC017FC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B7883121-5B53-4AAA-8281-85AD5639B8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905FF7D9-986C-48A3-B862-B2B831CDE7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5B7C270E-1E9B-4193-9ADF-524F7DF8A0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09C34C02-4928-4173-A6EB-780FF7E90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23341C11-C33D-44E4-895E-88FF11F3C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2D8CED46-48A7-490B-8DEA-47A69EE295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B84FB5A9-974F-44FC-98F4-6503C547B8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C35DB529-A461-478D-92AB-947C1F058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5B2C502B-161C-4686-84D9-5D0C134E6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2F07735B-A718-49B9-AD40-31329C1794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1B2B5761-A142-49A4-AA2B-D1F8A582C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604EFFEC-8E36-40FD-B070-1BE394D771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10522113-956B-4AC7-83BC-A8C5492583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E75A91F1-FE45-4BEB-B9A7-D481266DFD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9E021CF4-8312-44E1-B810-92346027B3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964C188C-26DA-4140-8380-5FDACEEC9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E4A16819-65BC-4E36-9C23-E5DDC2FFB7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0140D1E3-3491-43E6-88B9-ABA86CA046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BD7D6EB6-D3D7-43F7-9B02-9A03E719F6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2D5CFDF2-4DF3-4067-B65E-CFE5C8952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9FCEB69B-BEFC-4954-B7B2-DC71819582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602052C2-B166-408E-861A-8CF6C1CB32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577B2E21-2FCC-495F-9252-BA6E56EAA4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F84B2B6D-2040-4600-8E32-E3B92CDCD5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74730F8A-B42C-4B90-B640-BBC46A2E8A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4B3F4311-810B-4A34-AF44-420B04AC0B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4A7A3C9A-F7FB-4A97-9230-1F778A1562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05B653D1-A093-4416-B2AF-ABA110088D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2D6FB645-0AAF-489D-95E1-A74538372B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867009B6-2988-44BC-8E4B-44E7A2AC17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D6F82700-866D-4EA8-944E-507A58099B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370888DE-6EDF-41B5-86F8-5438B70593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9045C067-95DB-45C7-8FF4-095A56CCB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A79493C9-7B09-4649-8ECF-D9C58AFC15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10682AAA-C678-43B4-9A08-285598439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8964836B-9238-4336-9B66-07F06B403E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DA0CC92A-4BA9-4622-A9A5-D3C52954BF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49132070-157D-41A7-A4C4-B39F493EB6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4BC5B587-B0B3-4F92-8562-820848C6E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0291456B-D935-42D6-8A7C-32E41E26B3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AB6C1308-88D3-4D67-8E89-226BECD3DA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6FD330CC-6C57-4200-8375-CC65A0D636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6106D50A-5AA4-4096-B0F4-2D8DE9A23E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74FBC396-E97F-4986-8061-18E8881D03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6CBD7102-FF48-4AE7-B2D5-5AB8C45EB0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CDE06A85-6AF5-42E2-83E1-5D782F2C95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A2CDF44C-1766-454C-99BC-B5B07E9A2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08FE6A03-0CD1-4D17-94A9-2D1D174AE1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7EBE42FA-172B-4BC4-9F08-B67F57AA29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AA58FCEB-7A25-4775-8D87-9ED559DC89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1FAD988A-D2E4-4B49-BF7A-C011839989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4804DF3B-4FD6-456B-B8D2-252B1E8AC2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7AD6E8B7-187B-40A3-857E-11F3BCEE4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DBE2D94C-C777-4C05-8A03-3374218242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EF37B1EC-DAE6-4EA9-B714-985D3A69C8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8F729D3A-03F0-45BD-9C01-DDC64E442D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9DF28CCD-CFF9-4090-ADB5-12905D8659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1614B75D-A7F0-42F7-B67C-42246DAEB4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B188E6CA-26D2-4B38-A5CE-ED7CD67497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F5DC0C91-3849-494A-9A5D-B7559EA6E1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375F7D0E-9B67-43F1-9F7F-91A246CE11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FF2DA06D-FCDE-470B-9EF1-811E44B059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BE903AF6-E855-4BE4-99DB-3AB5C3D2F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027B33CD-EE50-4A0A-B83C-AA85D58B5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92654D87-C75A-4EDB-BA93-1E7A778F07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F12AD54C-E806-4B8C-B8B2-697D598BC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806F4004-5007-4CE9-81C6-F94FCA8DE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FE35D4CD-82E2-4C00-A2E6-5B15C55ED3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E7795948-49DD-44C7-8FA7-85E04DD58E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C145B758-63C2-40BE-860B-5D6E28377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0BF48DB9-7838-42C3-AA96-44FB9906D8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9C100555-4056-4DED-ACFB-82BF96AF52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BE783AA2-538C-42D8-B7F9-2C8DF47A5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9EA8E0D7-36E7-4D93-B5FA-AD7288FC3A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9D580553-ED0D-4206-8C6C-E8DBDF8307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FCFCF6D1-F2AD-47B7-BEA7-B8F6E05254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F6E20475-40B1-4700-859A-3D5F72497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8E5E8351-36D8-4787-9AF6-64662ECA0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8BCE4CE4-4617-4F2A-AEDD-5793A8658E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3717522C-681E-4283-85C2-EAF0EDCF6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C292AB6F-8B92-4D5C-A484-1B9D9F64B1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2016AA73-C300-4703-AEB4-36EE905F08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50EF08D1-E3E9-41F5-A3E2-E79BD865AB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8D186A35-8B61-4E67-83F8-E82232674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2E40E278-A64F-4C15-858A-574247CDD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3DEEC7C8-EFCB-4B65-9E1F-650E90AD1C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F7B65587-8652-4B97-AF10-F3F9B52B69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3B1BEA83-3738-468E-879E-DCC8EF268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3C254194-6225-42E1-A527-B8DC07D01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C63B20F7-D739-44CF-A410-414E512125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D1ADFD88-7620-4991-81C1-4508C0489A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E351293B-AAAF-454D-9BCB-F5868D5B4D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44649E12-E418-466D-B602-FD93D43063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AD4F133B-A9A0-4313-897B-B8429976C36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2BF420B0-839B-4B4E-927B-9D8044DC63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08B94720-525A-4B1B-9313-8BEF3BCA3C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D5320C2C-BEBE-42A2-936B-FC5A2574C4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0E901AA4-3AF9-4807-AECF-3EA15129AD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B41D4B8A-47BC-448C-ADEE-6C011B14DC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39234740-C028-4EF8-B311-E23C2D90BD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339C03CB-3ADA-4AF5-8CEA-C5C79A6402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48735E1E-D807-4711-8DD2-F4CE6EF24A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137FEE1D-B5BE-427C-8949-A6EE3EBF6E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7156A793-7490-45B9-8A43-6371A41EBB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096DA22E-7960-4473-B027-BD70A427FA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68436643-4489-417B-BFBC-2EAE0DF57C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D8E3619A-7CC5-461E-82D8-FE0278320F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C6EA2971-5AAC-475C-AC1C-EAF2E3FF64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727EB505-B6FF-41DC-8B3B-DE41D57BE2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53F0DEDC-1974-46B6-8C06-F3A945C91C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FEA894AA-8CD9-49E2-9D2B-5D6DB4D136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77640B51-6ED2-45D3-9634-8A39DB3A6C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8294CA5B-75D6-469C-BC33-5603443B51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9F3A13E0-4235-4D52-AE8F-CF811A41AB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70AA73E3-AB47-4023-B349-8177197D2F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1FBE6A28-6EAC-4DA6-99EF-A9CA829D91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AB84F252-7FA8-4D3D-A177-31158FDA59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6E40B576-2577-4D97-83B5-4FDBF9117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14FCF4A7-7B43-4F6F-ABCA-9B6A4629D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07C04081-421A-4275-837E-7906CACADA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342971CC-7737-4DB2-B1DA-210BFCFBF7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F46125E1-91E3-47DD-90ED-ABDE0B37C1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4692F141-51E9-49F9-98E8-35CFF76D6D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020385C6-9C16-4331-99B2-1405A0B054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4BBD0C48-7E8B-43E2-AEE2-080D14520B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AE6CFABA-25FB-482B-ABBE-3DA3884C5D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E392BC08-F68F-4A83-B99D-D4E225B874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63551AC6-6903-4451-B2FA-F3DEDEB65B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5003F958-5314-424B-841D-DB19792B6A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9329D44E-32C5-4D05-BBD0-85929CAAB6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63384392-9063-4A4E-BCED-3BAF92B4D5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327E185E-ABB3-4E67-B02C-3B0356F760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4E8E062B-C558-4F02-A2CE-907CBA2FC5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C02BED7C-522D-4602-A43C-FE0A9B654A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19D470F2-584F-40B2-B573-9CA7ABC012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4091BF03-BDA3-4592-8E88-604DDECCE0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84B44C60-0EB0-49D3-9FA2-524E18BAFA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289988C5-E0BE-48F9-85E3-E800FA739A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B7045C65-7DC4-4D72-9F40-1098488F16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4B0B8775-FBFC-4578-AB34-7056DAA491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94F3B0A5-D9E3-4B5A-A772-B4DA921221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CCC0A86A-C030-46BB-BE47-ED48FE699A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7C1CF86E-2430-4F54-A6A3-1449860ADC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237EF5B6-A53A-4A99-97D6-8E7D45B9AB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A76B52E3-B43A-447A-B413-DB28EEFB81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511B4FAE-2B4E-4AF7-B04D-5F07A7C9EB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6771B349-984B-4262-8632-25367E1077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7882C673-0C1E-416C-99A2-54A35CADC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D78A0E8C-860D-4F3C-BF63-A61606DCF4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6CBD4DE8-8D62-41DA-8097-498818BF7C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89EDB76D-F925-4BFE-9F41-0663C8C2F0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A35ACB99-2FC5-4FAF-BCC2-D3984F3942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D3FABF35-49C8-4FBC-B101-C21B35DE09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AE88232B-B2CB-420E-827D-F864EF1E27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C2BB2EA1-0EEB-4882-A003-E3C512346D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E2CE0300-0BCB-4C17-9AB1-5AE8599895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33D3C8F6-0FE0-4D87-BAD1-129DE4F1D8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02089D0F-0264-4693-825D-62831F9C02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2A5FEB02-AAC4-421A-9B43-37E38A4A5F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62B2CFE9-0295-4927-B5C4-DBAACF7202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0A7E3BE2-FED0-4CC6-A33F-7F61520DE2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7FC1D992-9B65-4644-BE70-D6691459F3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88BA5FFA-2277-4200-BD98-BCAAD44336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414B768E-18EE-4989-A8F7-1E6E14D22D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BA47BAAB-2929-4D00-86DA-CC13E192B5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395C0673-79A1-4BDB-91C7-F33581F4AA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40B51360-6610-415B-9F6E-89FA58764E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72907E05-85A9-4945-93F6-8021E578D2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056BC9A0-90DD-4DBD-AC10-0C49564887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E6D70791-893E-4E2C-A41D-5F570B9169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6CED8F21-2D26-472A-B4A7-3CB899FA6C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7B9BB17E-56E6-441F-AC62-8E8A81B2F3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2D146279-4E74-4953-993F-2D4E7A015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4FE68C46-46ED-4906-8FBD-B7FBEDEEBC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306BEA17-985B-48E3-B3F5-832D3A9529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569B77F9-D2F6-47A5-A209-AF013EA331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072F462E-6F31-492D-B223-709B066CB9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014457D9-5824-4624-8324-419B36BE49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B25EC6D9-F4E8-47B2-903A-3EAC001167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70DF8282-CD45-4DD9-A9A9-F41A71B44F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A1091DF0-943E-4BA6-AE01-3A99006E20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05A88DF9-7E8C-497E-9B6F-F91A850B83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78335040-106E-483B-AC13-7D0770D572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1A8952BA-E09E-44A3-A93D-0812953F84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9A8449B7-F125-4A2A-82C2-9EAC69030B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5AB5EDC7-5452-4A55-B378-0A9D57957C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59C885D2-305F-400A-B0AA-9D44F1650E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31E106E1-085C-4C72-B3D8-7EC3758F69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8C97F7C1-2612-4051-9837-89664EB70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BCDD1349-A013-4EB6-B622-43CB357A34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F38B5A84-B436-4B5F-8922-7EAA7FF92A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377529F8-9D73-4274-939A-3229091722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3347D9AE-F4E8-48FA-A2DF-0E4C011582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F59A9B2E-384B-4B45-9B78-32E3092755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77029E64-88AB-4440-A9D5-542723B28E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8F634529-A6D8-4F3A-AD04-3C1367ACBA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47F92E30-BEAF-4C0C-83D6-3221EBE0C8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9B133C64-7E0E-4F6B-9236-AA1307780D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BAEEDCA5-6EA0-4784-A2AE-8E62ACDCB1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F2CCCAA0-73FB-45E7-B957-A5A487D7B4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17A10332-EC0D-42D4-BFAA-D21D00C060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8B77DA15-155C-402A-BBC5-090182B634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DE743BCD-F5B1-40D0-8C64-3C6F8AA17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492AC10D-EBA4-4720-89C2-5242E8ECD8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6FCDC04F-FD1D-46C9-B875-5DC490EF67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5D914B9A-5DE0-4D41-8883-6A25F847A8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D874EDBD-B48D-4BE5-8856-ADFC388163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91439745-9BAA-4853-B55E-968B15C0A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B8176833-12B6-4420-B63D-13C59D9AC2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E76D9574-59C1-44FB-92E5-DAFB13694E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C01E5898-70A2-4D30-AFC1-0FBBAA3DA4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1B081D69-C00B-46C4-9F17-87903A5728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8D719238-0FF5-4F81-A2A3-8E380B98CA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91379B1E-EF52-4356-A918-898AE03096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88C5276D-4DF9-4CF9-BCE8-6CC22B87B7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45F4F672-7567-499B-A2B3-4017770444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07709677-CAB2-44B9-BFC2-54E1EC6B1F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BF040039-4E02-44ED-B0BD-8A69121072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60C4925D-69FE-40B3-9DC8-E14EB7A1EB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98829662-2DD4-4E17-9418-FC4492F274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F0F6B900-ECA1-4EDA-922D-0DDF3910C7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FFB092D0-3751-4EE1-A23D-6A13BFFCBB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D6C60EB8-9287-47E7-A4A6-845A40073A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8A01EED9-804B-4AB2-984B-0F5840C2DF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6AEC3E45-776A-4F88-9C57-097DF8A328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D52DF05E-9445-4F14-BB6D-6142E0263A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B8E7B840-BAC0-420B-9C61-6E1CAB5FB7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7AF8F76B-B269-4F67-BF05-04E8A23462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BA7176B7-1447-442A-8BD7-96B8CA7B9D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5A74377F-2EF6-449B-BBFD-223EA5014E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DA036610-FE4F-4627-9BE7-F2E39CA2EA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4DBF874D-C8BC-4A68-AAEA-2796D78BA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070A8C4B-E0AB-419F-9528-BEA242AA0C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1C18A30B-2DEB-42EE-8F5E-5F8D00ACB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909DD5DF-16C5-4B78-AC9E-FA7A363F4F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08108043-817B-4865-93C9-B0C34D59BE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7EF29518-6AC8-423C-B2F0-30B557C362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3D0271BF-D005-4156-908A-A390BACB79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8ED5CA5E-68E6-4539-918E-18D03B6ED6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1BFE43DF-D9A8-4BCC-8983-B84967D358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4E463D81-D1D3-4441-8069-5B058FDE84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D113B882-A94E-4833-A8EB-80F56B6B24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06314753-DED0-41A0-8AD8-F527D9ADFD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01CE01E2-E8C3-4FA0-8943-5F37A96034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798F7D06-A4B2-4B7C-BF29-CB4E8C559F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E95C6B46-AAEA-4FD7-A143-7D9B2C4D37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66663509-A122-4A59-86C1-14AB7D5FA9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BD2DBECF-3174-4908-BF43-0C0904BB6B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148F1842-58D6-4668-89EA-86F2B1DCB2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778964FA-A627-4435-AE9D-DB92B1BFDD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D04528F4-FB15-46E8-88FC-7A75C5DDC0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7A6AF9CE-0BB7-4E3D-90FD-2222F8AA61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4FDE8DA8-CD74-4A3D-BB62-FB02D192A8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83C4D6D6-B032-4AD9-BEDD-3FBD0CBE97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F09642C2-D965-4BE7-8B78-0F99A3BD4E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41EDF056-C21B-4307-ADD3-7966FD2777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444A081B-6021-4DD9-9CC6-4074E8D46B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DEF83C8D-E5D5-4C67-A94C-1A50531B14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5E401136-0BCB-40F8-8B51-2DF5B9E09C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FB234A99-73B6-46C5-A040-B4C8C1DED9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4C464CAD-6CB5-4157-852B-642BEC8C5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DD6016DE-0EEE-4C8D-A8C0-FE2DFF5EC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57E0E7E9-E9E7-4A1E-843D-C32014716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F56A10DF-F25B-4079-BBFC-2991F6A1C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48DB3F26-8740-430A-A17A-C27340DCF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2A50F4EC-5AA2-428B-8A88-BB549E1767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F81162CB-BDB4-4DCA-A9CE-85FE0FB318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706E14BE-8B53-4C67-85EF-FB949D373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D35D60E5-0763-4D85-9D40-8535450DEF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4DA4B67F-833C-47A5-AE29-650655AE0E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89A96F4F-5C8B-45C4-8236-C27C43E6DD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3E8B7D74-AFEC-4699-A875-1BE739BB33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E47C204A-C618-4BE9-8AE3-A6BA8BF43E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DD73119F-5956-43E4-B462-1507B89596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4BFC0C0F-1B1F-447B-8C51-BCA87AF619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0CD5A11E-9521-4312-9CAA-C0AAE52442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4C7CFDBF-858B-4EE1-AA5C-75DCC1712B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295D0924-DB16-48FE-A700-CFF6CC39AE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976D2366-6A8F-4C16-B99D-99FE86B16D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8D0F2571-F6B3-4813-982A-9745A50D60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B3A7FDB5-4EF7-4BB2-9E85-3E9C8C73C7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8ED06879-7BB2-47EF-BDF5-CD943A4F39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D36012F6-7CA6-49C8-91D8-7F123DB271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9784E365-8D05-42B1-88D9-41F1EC88C7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6FD89C2C-C076-44A7-9DD1-D6278BBE63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9D8823E1-385C-41E6-8C28-30124DEF36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12A6F103-9993-46EE-ACE4-029D26A94A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0E943624-7623-417D-9B18-2C2CDE1554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5E6B3A2F-37E0-4D04-80C8-0CBDA7616F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3A79148B-DF98-4981-8839-66D512471F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D7B2ED23-D258-4E94-96A0-43F1670F94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22C18B17-8FC6-414D-8187-7FC0C938DE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F48E8403-F24E-48BF-8DB3-4DD9E0C376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66882BE9-DCFC-43B1-B585-432361F0F0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1D4B22CC-DEE4-4364-9FFC-1732D970E1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1F253B42-7854-4377-A246-090B6846AE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0EFAD81C-9081-41D2-BBE4-DD288573D8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5ECF284C-2A6A-402D-8F4B-250A17A4EB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2E2ADD9A-F904-4AA5-99D4-D5F9E54A63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19F3A893-6BA9-4515-8FB1-BB833FFC1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A0B42DA2-17B4-4AD8-BCB4-2AF5653D8B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1BD61480-884F-4C46-ADE6-A033CDC211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59A89AFE-2723-4195-99F0-6F38FE53D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D5462A75-49E4-4454-9C2C-6C67EA5E1A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B4289BEB-9259-4AAE-9441-E9363E3EEE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F037362A-8BD3-48C0-9698-3EA1957044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A207E309-6719-478C-B229-0E2464896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2D00602D-9E09-4E38-8394-A1F1B547F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50B7DE27-A905-4D03-A281-C979D9D0D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57E36EE4-3FAB-4A97-8369-8BC209E25D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B84685D7-9DFB-4E79-A155-6DE77A219C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2981B1B1-E54B-421C-BB17-6086876F4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B5D0CB3E-80B4-4DCD-93D3-6E39F36806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7B2956D4-CFF9-4D86-B793-5AF726ABC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B7DF2B56-45D8-4A9D-9B72-7621104D0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DFF3E0C3-7C8C-4F51-A57F-92C2A77C5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6711570F-2BEC-4275-94E2-54C125041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F4F15F5E-AF7C-495A-930F-0AFA97710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06CCD23F-2B54-4C80-8AAA-84DF6EEB9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0CBC13AF-273D-4730-BA62-65C1274FA3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49EC5408-54A1-41C9-AA90-8C139F7DF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865DC58A-F95E-4564-A80F-C1B60CBFDD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214AA13F-D949-46E0-917B-27F06A6782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F6B17F95-AE5B-4AB2-9311-33DA56C4CE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B3B5029A-5E02-40D3-B1DA-6E9A925F95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BB623D9B-DC58-4F3B-89A4-9CE4FD21B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7D4480F3-CD1C-4232-8B3D-E3F6D03A16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C783B5EB-6F39-4408-998E-B116B2B0A9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FBF8BBA9-A693-430F-B1D6-05481EF972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1D7C614D-D568-4CA7-91C5-6355B2556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EA6D6513-C641-4F06-9063-5E78A79CC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17879173-DA89-4987-806A-DD23FA67B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65ACD2B2-F4F7-451F-B228-9BF964DD19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3FCB7E14-3A1B-4EE7-A649-DD0AEC19A1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D5AA27E8-4257-4B86-B439-1D2CA1CE0D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D93B0731-5461-47F6-AF6C-FA6D926F8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F2CD8212-24EB-473C-9E88-D43CACA65A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977FDC32-D58D-4E0B-A313-D75C24CB4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F114E607-A790-42AD-8803-51A179D29A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23012542-C5B5-468D-9D47-6034E15E69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7B5BD078-D0CD-4683-9B82-AA9518E97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252D7648-7F26-4861-AC68-68172ABD9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58D537F3-6411-4A77-998C-7F0A03573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AE12FEF0-DBC5-478E-AC90-5BE4E48DA8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A0D0AB53-106B-4319-9434-6314BD1DD4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C54AA729-AA8E-4FC6-80B5-ADF2C6B65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615AA04E-BCDA-4711-BF8D-BDD76DD189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E828A5A7-E39E-4240-AE6C-60D493F0DC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AF696C80-13D9-4BF6-AE4D-DB0EBD30CF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73D829C2-6A4B-4B20-ACAB-0131481FD1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EB31A9BE-1948-4CCF-B743-AD4080C939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6C47D640-6720-459B-B979-0D67A6ED74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5D44C474-F9EE-4F3D-A815-B164C339BB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2A244657-E9FC-4B52-B7CA-3362E30F22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1580B128-B1AA-444E-8F3A-EDCCDAAB95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7C7310E1-6715-4310-9A42-435CF8E18C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DC341EBD-1D71-4A9B-8E47-D70209ACAF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10A192F0-4C5D-4135-A9BC-12017902A6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4EB5E2C5-439A-4D15-993A-3AB8CECAF5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E0A0DBAB-DF78-4EEA-96A3-B0CEFC3AB6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9F791014-63B0-4F80-88DB-FC1BFA497E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6A2BAF3C-1810-405D-AE1A-2F3794A14B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6C109939-A1E5-46DF-8712-E40AB9ADB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2B8D7454-0694-4B89-BBE5-3D07086785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8F476614-B9B7-475F-8081-E0C94BFF89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7D8D4810-B4A6-4A17-9DA9-DDC961920C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C52E207E-ED7C-40F9-9B63-E434CA9BF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A988B98A-13B7-42BF-B73F-87DFA67326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BE37372D-A58C-4CBB-A601-927FF51562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6541F1B6-05E9-4307-B3D4-DEF412B355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39C2BB1F-746E-4929-A9C9-3E6D91CE26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3B8A4822-037F-4DC3-8B25-BD6456C34D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DD7C24CB-DC88-4194-B893-1273FA6726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FB8B56F3-CD09-40FD-9C72-525A11D18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B2524FA7-7922-42D0-A3D6-2E4125BD7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0E459EFE-E25C-4244-AC9B-50F6CAD19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A634EEC1-3FA4-4D6F-83C3-66F27D196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6E28B9EB-4DF5-4113-B58B-D97BC5F17B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83408D63-A0B4-4DD2-95A0-005B76F66A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F5502C59-C511-4649-87FE-19457DAB46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324F4926-6B61-4434-9A67-03B4B16D5D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89F932BC-14D5-41CE-B79B-0B2D5FF52A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3E6109FF-49E7-4016-A0CA-25CBF2997C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B3C82CB5-4AC4-4BC7-BE54-4F0CA2962A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FB2F05BC-A912-472D-A539-64AEDBF0B3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9E2368A6-5D40-4BED-AEFC-3F3C4F63A2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F3795C56-A42E-4268-B929-40E2A7DBCD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D208CE1E-FD70-403F-A0B9-689DB0F1C3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D82C77A5-F794-4B90-BAAB-7AA8AF2F47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3F5E01F1-044C-4C2F-B438-55B43174D1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7A04E124-BB26-465B-B713-03AF3F151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5099FA1D-89BE-4A64-B287-FA2200B2C5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EF8CD0EF-A83B-40D0-AF62-DA9B262CB3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8D5265AA-814E-40D9-929A-784043ECCC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31CF07A5-898E-4924-95DB-399273FA6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13D65DC6-AE4B-4012-BB7A-E4FF8C39FA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B67DA0B3-C39F-4340-A581-BD6ED6886C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01171331-72C7-4A35-B8B7-108AB6F5CC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6A1DF748-57D4-4FBD-BF2A-57D3F590B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EF1DF373-825A-4998-80E5-AF82D58F1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2B6AFE8E-2461-4966-A1B3-F2EF17AF7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3B4ACE42-DB8C-4C2A-AAAC-E65DD3DFF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4AD06205-62FA-41D1-AD45-1092490F44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2CD96EFF-F908-4B3D-86B1-97A08608F3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5218219B-3B72-4340-BAC6-DB6BB5FB01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CBFAB0AF-C3E0-40FA-BD32-BBF00BB9C1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9B26FB83-4711-4947-BC1C-0DE36134D8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3E096874-8AA2-4D59-B0DA-F25BDC47E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8D400EF5-16BA-41C7-8140-31CEF26A91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68CE14D8-D606-49CB-997B-854959585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F0CCFB42-A901-43A1-8EB0-026E93F94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297B67EF-7EA4-4768-A065-974A1FA54F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A22430A5-5676-4667-9D18-A146CFE76F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B9F9A1F6-1B8A-47F0-AE99-AA09B12991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E2731B35-C5E6-4E29-A16B-FB0D8462E6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1F4D04B5-C19A-473F-8B09-CB49E727D3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CFBCB888-3B59-4871-B705-B7A62AF806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DC7A67D3-6521-49F4-9CBA-4D6D28F1D5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2CBA2716-BA95-45AB-94CC-3DBB6B83B7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68D874E2-B8F5-476E-A976-661ABAC692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F4C1DD3B-FA7D-4FB2-9D7F-5F4A7BD835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754409EA-482D-4A50-8431-2EA70A633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CA88895C-F4D9-44BF-98BB-28F674ACC7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6ACBD709-3293-47EF-B0CA-DA9C472A9B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54CB6677-6AD4-4FB3-9CD7-46CC1E175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85AC1A98-0717-4676-A252-E8DF93BDE6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56DB1050-76C1-42E7-813F-47BF6B69B6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DD85C7CE-E789-486E-8260-FE4F3D6B7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3135A319-8723-4DE5-8B7C-7C47ADFAC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E3E9B5C4-6DBE-4CCE-8F38-5B31EEA02F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74D881DF-9575-49C2-B814-1EF130F38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B7856926-B68B-4E20-8E26-0C0F06B359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477BA209-2025-4D08-B68D-5FAF4A369E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C347BCFB-866E-4212-AFB8-09447894CC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D44982CF-B6A4-4AF6-9E4C-B6678580BA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93E13851-0DF0-4C46-9D64-08CC798B8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5AAB6465-ADD7-432F-96E4-5930B1F1C4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30C3C2C4-B043-492F-9A03-4543E11C3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727C3018-D623-44AA-A142-5236B6A4E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1FA5D709-17A9-4005-9540-7FF753BAAE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635FEE47-EEB5-4145-8BE6-4A68585E9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640FD1E4-AD2F-4427-AA26-FAA181BDBE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42B8F6D2-D392-4B51-93CD-1DFB7B4111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01D027A9-DF0C-40C4-908D-08434E9C44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FC3ED7B4-5589-435A-98EE-0CDBD55FC5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E2C1B560-4CC1-4EC9-B692-87AD83EF2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97F9D4B4-9C47-4F9C-BACC-3655A8C94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8492AAF9-FC17-4C79-A7EE-99C7B3D075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431DCBF6-2DDA-45C7-9B12-D8DAAF1D2A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88A9558B-42CA-40F1-B584-08427CC0E0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5060C0E8-9F7C-4655-A728-4FE39E4D22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ED1B5D04-AA9C-458A-A59D-1736343095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D0F88942-E660-4FA4-A086-DF2A395D80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AF4038EE-2284-476F-8FD6-9FC9ADF3D6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96FD057E-FF5A-4C06-A667-733286A1D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55FF0BAA-D88B-4672-BFC1-7F9D2987D9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5A07A7EA-9BB7-420B-BD92-B7A7FAE1F6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F24C50B0-55AC-451A-A3AC-F2E824E91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D89F014A-61FA-4D53-88E5-38FA7FBE1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E5F015F8-9A87-4483-8F5E-3F4025BBE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B5D24E44-691E-46D3-B96D-1F8888ADA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15E0AD6E-57F1-4E6A-BD92-95440ADE30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CD97A39B-8A81-486F-9816-8996F92BA6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24565FAA-FB63-4707-991E-BA9C64B52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FE393EB1-974F-4019-B254-52ACFA82D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13E954B4-DCF2-4DB9-85F1-2805646D93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F950FF10-EF08-4452-91A7-A43AB3893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B3EBA382-8C17-49E5-9EEE-98AD80A69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B2E4ABEA-DC93-4BA8-848D-B019BCD5FF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3AD69822-99A0-4B95-B832-8F047FF298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F323B6EB-76D0-4BF2-A39B-9461C8917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356BC9A1-FEB7-46C2-98BC-5778B796C7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85EB4D48-8F7A-482D-BCBA-B573E3E864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F4D90EE0-6F9F-4F33-8924-F062AA6122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3D399BC6-D602-4940-AEEA-06ACA68DD5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17DECE61-8CCA-45F8-BDE4-79F72B2176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C6EB0E0E-08EC-473E-958E-F76638214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6E739D08-C941-4DDB-8945-037ECFCACC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B2F004C6-5C8B-4BAA-B514-6DA010EE00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73355588-06D0-4708-B89E-A91CEEFB54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8A314EA3-1708-458E-8336-42EED00194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D15AF1CD-CFAB-4463-B651-C2394137E9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8EC52A11-12D5-416B-BF63-F08DA9712C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5A26F527-C52A-4AC6-9BE1-4FA669EB31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BFBE914C-13D6-410C-8CE4-06019ADF04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94EA78CD-3B93-4C3B-8D95-6F8A206FC9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99DA30AF-7E46-4F1C-911C-3DFB617AA2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67429904-D081-48A8-88FF-DD0FE77DA6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22CEBDCA-4FA6-405A-82CA-20BF689C6F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A6FD8AD8-B539-42CB-94C0-CB16D4AB68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76561338-388F-45A4-9789-4977992D3E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A25FEA5A-8AD1-45BE-ADF2-60667904B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40CA8041-8EFB-4173-964E-0841CCBA0B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26525EA0-30D3-450B-9BE7-F64E355CD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6A028BF0-57D3-40D5-B2FC-01035EC24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ED4B03FD-7B10-41A1-A1C6-6AA427254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75E7789D-1248-487C-8A5F-9CF135003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D3802753-002E-42E1-9EFE-A69F3E6C4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21AB2375-E8DC-46DF-91ED-72BC9A23E9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9A151E82-4CF0-4CB0-837A-71089B2E9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1E3E9AE9-4147-4BCF-B007-22FE5D56F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7B681C76-A396-4E1D-AA7C-B69FD44F34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1D84122A-31EC-4AAD-B6A8-BB4E5BA654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3AA3FE11-BE39-43F1-86CD-C7682C8861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BAC0F060-5188-47EA-9EF1-B4F492C68C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FEC998CC-6C86-4176-87C7-8D2B6B4B87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90A94A31-7733-4D63-B7D9-B5FC95966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28498491-715F-4FFF-8C50-1C137DCB0A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B3DFE30F-E316-4043-A2AB-81C3136285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B2D116F9-1DBD-4F46-B6B9-2A0ADA5DA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6F49DC9E-7B93-4F7C-892C-DA094DB17C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3C794DE5-0DB9-40CA-BF17-1CA94F0C9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F0210895-39E2-4809-BB91-0DF0CE4FEE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D8C13541-79C2-4875-92B7-DE2CE2AC5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ACF8D395-8490-4366-9F08-13E2649D1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C4CDD664-6AD2-4936-8F78-4A83735865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483CA0CB-9D19-4826-83C6-C5C759DD5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D6399275-EB79-4155-A37A-26BCD01645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3ECFF857-456E-482D-993A-AF509C1E9C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A0E4AB06-8295-4F42-A2B0-7668126CA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085C792B-5A08-43EC-B006-E4AE57AF5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CDEBB445-AA71-46B7-8747-B6A55FB82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EBE2F0F9-238E-4EAF-B7EE-A41E58A5CE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73F1BCC9-5387-4A90-A36A-F9D77B90BB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DD7AC8E1-FD46-486F-84C3-42EFB305AE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6FEEE1C6-DEE3-46DF-92B7-C872E751DE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96C4DF87-F48F-478F-A5F2-21BBFB26E9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1FEE35D4-88DD-4CF4-BAC6-DA8D33A4E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D6AE0EF3-E1CA-4F2D-9B6F-2858806C2C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2BF2A238-BA17-41C1-B1F7-68A523CBDE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E2D2BA78-058E-4EA4-9C2A-24CA75CB40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816" name="テキスト ボックス 3815">
          <a:extLst>
            <a:ext uri="{FF2B5EF4-FFF2-40B4-BE49-F238E27FC236}">
              <a16:creationId xmlns:a16="http://schemas.microsoft.com/office/drawing/2014/main" id="{E0270588-5353-484F-83CC-5A9A49A2FCC6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F22B93FA-4005-4BD2-8225-8924630E0D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770FE788-FCB2-48D6-B1AC-F0DBA4B8B4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97972BAD-28D8-4C80-92B7-4EAD7934B7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5BEB2556-3CCA-400B-B965-339E146D04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1" name="Line 1">
          <a:extLst>
            <a:ext uri="{FF2B5EF4-FFF2-40B4-BE49-F238E27FC236}">
              <a16:creationId xmlns:a16="http://schemas.microsoft.com/office/drawing/2014/main" id="{BB14ED09-2164-4293-82AF-2BAF80FBF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BD18966D-A953-454B-A7C8-6B9C0F64C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45A0417E-7123-48A3-8E73-E9207D0E4F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6C755C3B-7AC3-434F-B705-69D2AFC424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3428B600-EF2A-4C77-B64D-62EDE65BA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8401776D-C9FF-4570-A8DE-D590DC15A8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4779C0F0-71DD-4A41-A251-E22A176BB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7ECF20C5-6D93-4984-A194-48235C128D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5E60D54F-99CF-4F5F-BB37-4DDC9B3523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275E2B79-2979-4B29-A5A8-B0991C68B0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67BC6BA9-CE3A-4721-81BF-1B92FA143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95EC7551-9495-4C14-A93F-A1DE1800D0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336B47C9-42A9-4EBF-8E94-A41947B9DE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69C4465A-92E9-4401-B085-38B8BFF8E4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DAEA3372-671D-4785-B0BC-A63BDD0BE4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D02CDA4E-4AE0-4811-BFB0-EEA31D79F8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C5047261-DAD5-4E0E-9363-B095677C5E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4C0AFBAD-DDF6-4B65-AE9E-7C95E05287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83EE5995-43DC-4FC5-A76E-13B4228DB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5DE4C453-47D1-4807-BA29-870D0CE408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C2FB5021-F54D-46A8-9EA3-8A53636FCF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5BA8D322-C194-4A68-ABD8-69248BC37A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9CD5D05A-08B1-4044-93F3-C273170118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65AC314D-9738-4BE4-9DBF-0EE0532D2B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C40C9985-5B09-4D69-86D4-A10D14E89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FE6E1827-7B2B-4146-8AEC-B635BB127F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C2FD28C8-54DA-461D-9268-8A1525532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353E1274-31C8-4750-97C5-EAB7D03041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1AC19A55-28BB-492F-BC15-EBD9233E4B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05936BCE-F465-42BD-9F95-8FE90A969F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B3DA69F1-423A-4ED7-86FC-A2E45C8B47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D51E30E8-83EA-49DC-B6DB-768AC50D1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47C7B9D3-F47C-4816-88AB-CA552B1928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1F7AEC18-DDAD-4777-BE33-FACEF58187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DE3DFACF-9DDF-441A-AEF3-4B37674066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F153F79A-BC36-4970-AE54-78119C1879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6349C772-B78E-4EF6-806E-3BEF9330AD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661ADE80-EB72-455F-928E-E2C0296471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26060734-777A-4464-9614-4458CAE130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27167880-1F52-4378-A2AC-44EF58B5E8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CC903FD9-4E54-45A2-9102-768073452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2B12A419-AE8B-4B9B-9897-3E71DEBC6C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28B83F72-FA0F-4DFE-AA3E-E9BACB5EC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7697F496-8658-4F3D-AF52-07E2E1F85C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693424CD-4D33-4FD2-8B63-68A2782C53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CA3A343B-2515-4C1D-AE11-DE4CC8703F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D16AE653-FB50-43CB-B8DD-85C3A5B164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4E98E73D-CAAC-4106-B4DB-59408A5CC6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C583EE81-D47C-442D-88B0-B6B73131DF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C03D16ED-8409-453E-8EC2-2C1580BC0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0FE5E200-E5AF-4155-83F8-6D88B5FE9F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6F96517A-ECFB-4462-B07E-D9DA4B9C5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F146AE9C-2597-4DE3-B8BA-CFFB0F285E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C58C4B97-E2AD-4596-92AA-CA16FF8B7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9417054C-6D8A-4A97-903D-CF5EF35D81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C522F250-208F-4120-8A17-3877AB8351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7205327E-A974-4B4C-80FF-BE52442A93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95F34020-832D-46E7-9D6E-59BB7B18A5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DF8A8579-D132-434C-B4F7-1FF8890E8C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FCA29347-5A97-4D5D-B3A9-C4F42DBF5C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65639B26-054E-4E9E-AD2F-F7B4C8CC4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BD07881B-B327-4266-B689-724A126941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0982E02C-6EA0-4029-A036-317F2DEC08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C8AF8100-B4D3-4B13-8FC0-CBA2F6ED3B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4F9225E2-5501-4FA0-B6FB-93DB8E8BA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793D15BE-FD38-4FBE-85E7-346CFE4D6F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ED9E2BCB-D7A9-48D1-BE0B-C760C25487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34E911D3-551B-4651-A2D5-A3A6D1C28A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A1B288F1-1BD0-4CF7-A827-E0D81EADC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08A765FF-20F4-45F0-B24F-C184C524B1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FD76D472-939C-44EC-812D-2388F0AA3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A263AEDD-876A-469A-A3D3-4821BCA982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9FAC21E4-99E3-4926-9AAD-2C2291DBB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A2B51156-330B-4FEF-8419-3D7B0C6CA6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280D07E8-D0C2-40CB-B43B-E36E7DFADD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A3F2F079-9A34-4A03-B89B-E25FB06D4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1EAB087A-79EF-4412-8D55-979420D81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65C80D1D-7AE7-4FC3-9E82-1199C4525B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FBBEACD9-A0D6-4D07-80C6-7C8DACFCA1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532B0F6F-79DC-4BF7-BD0E-F519BFC922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68880280-1F1A-4549-81AD-8847E8A659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B0DCC19F-80E1-4E7A-8872-8CB4D35F70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9A4CAB05-E4D0-4051-8C51-C6A59CC3A4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2874BB00-91AC-4348-A0A0-08DE14B085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24105904-D259-4992-8503-986530B32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A5401791-E32A-4F40-BF02-007DFC390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DF8EDB6B-C628-468A-8980-806D4F193B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C63D8575-2F7F-4FF8-802F-864E383B41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A13F0585-3CB9-4659-9F3F-C36A1CF8F3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26099692-0C2E-4435-AE1F-EFEDA62948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E887B18E-2D31-4215-9649-A20CA2B58E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53CEA289-E50A-402C-9ECD-9BFE7F0A4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4D7EBFBD-EFFA-4C2B-AA66-0305619447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C80E1746-50CD-4AF6-969B-B222B85225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E544386F-C991-46D2-A5D3-499394FCF5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3C3EC007-EFD6-459F-A157-D296652401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B8A83B33-0B5F-4E96-BAB7-52D1497B6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84C964D2-6440-4A9B-B44A-F0332D9E5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B59B59B3-4C17-4BC7-A9F5-57194E0F6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0CDA7FDE-A792-493C-96A1-1E6F60FDB7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793BCC08-6860-4719-A8A4-ADF2AF142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5479A986-CE78-4D48-A7D9-3A32DF7FA8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F9D5E44B-719F-4D55-B220-44BE9222B1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5818EFF6-E17E-4173-A1D9-92C5EF6E4F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3C6BC791-7D8E-4318-AC05-9F13415C42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0616311E-3924-47C3-8F8D-B03EC7896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A7C1177C-76EC-48AC-9ED3-13072A19E8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9A5E563B-4C14-4E9B-83A8-7F07C6A080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67B38A41-3575-49F4-B16F-4F82F286D2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1C74C664-58E5-45B8-A0AA-DCA1B96DE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0F69D9D2-E8E0-4312-9205-4A43DCEBBA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B7300EB5-5BE3-4F91-B9DB-A1D3BECCC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3E3922B2-C0F5-4ECC-A148-44BEC67840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9EA374DE-8AE9-417A-9CDC-8B145BFEA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D1138206-B591-402A-BA17-41674675B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D3AEF3AE-B17C-4679-8565-8F901E75E3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797092CD-72E6-4DE9-9091-63E612A73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193C3BD9-685A-4864-9FA0-C200557D40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74069A8E-6D3A-4B35-8AB4-C0CD190CB8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07C92FF8-485F-4FFB-A1E9-76E50D16C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CE808391-C8CB-49AA-A6C5-71984651FE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B372FAE9-3DCC-44A6-BDCE-A3A462BA4F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3B63960C-F68D-4B4C-97C3-3660042F3B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E678C184-9970-4C6A-B2B2-C5F9DFE1A3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CCB55F92-0D39-4FB3-80D7-36B80116FA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F4EB60FC-9265-47CF-A56A-FD05FD85A6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E74227CB-7C09-4C6E-86FA-35A52E90B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7F4784B3-5B3F-4619-AB64-F443905FA1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B2EA5C7E-7117-4CEC-8EAF-CAA0B7FC05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59750B20-F1B4-41DE-AE8D-A24323B9C3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3D99EA1A-5B1B-4DA0-804F-04B8AB5A82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BA2BD9D8-2DA8-4ACB-B2CD-ABC425C73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25653106-644D-4E61-A30E-7E8F794597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3EEB5C3E-34DB-4F43-8EA5-BDBDDA6216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D305E23D-E100-490D-A30B-BB897512D2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A0783982-71AE-4A84-9D54-9A2D9E4196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F91DA866-4162-4956-A810-C863A4935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5A82DCB5-26DC-4EE7-AC8A-2065FA8301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F8C0E47D-6F42-426E-9CA1-B6F0572691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E8B42BFB-D576-4166-BEBF-F421F6433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82784C73-E8E4-4DEE-9C43-9A7CD7780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C0B57C7A-6836-429F-9C42-F2998983B2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B6960BD1-31C4-4C31-B09E-44F276DA9F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854E439E-5B22-4D59-8616-2836F37889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6409A6FE-4290-4B73-AF8D-93406C0F25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1B859FEF-3D73-4BCC-8161-1BAB90C0BF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0ED8A4B8-2749-42D7-8702-C7E94084AF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F1632333-C5F6-416A-B874-07B896026F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34C0839C-A200-43A3-89B8-B7E81DF96B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1D414C72-A694-4977-9AC8-23962554A2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E4847376-DB88-41B5-B402-C04E9118A8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17A22E9B-C732-4F5A-982A-6388EBDA66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FE784BE9-7283-40F3-800A-DC7CB36376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189418D4-7338-4864-AC00-30684F80F5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818A6BE0-2FFA-4004-A3A0-DA37F9047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0E10C925-BFEC-4310-A71A-136110550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0F20E980-DCA0-4EC9-B1D1-59D6A326FA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C1056BE7-5FB9-43E4-9649-8991645D2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F2BD632D-4C1F-412E-A574-1F1A5E0634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F2EE6815-172E-4F88-8D84-C7C4DC5A5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16BFCD0A-0A7C-4E85-BE16-20E1492A86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DC7D5AF4-1CF0-4E3C-9F2D-D9BD0D704B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44D6F28D-BA3F-42FA-882F-1B00FA53D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07B8AC0C-9434-4FDB-B2AD-26D17B1EE1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FD60986F-760B-4370-970D-F6DFC842F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F4602ABA-98D1-45A7-AE6E-EA646AB09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854C95B0-582E-41E0-8FAD-DEC5B044D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85452837-4643-478A-B56B-7F09CC3E94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4E75D024-B414-4060-9F0C-E74A2EE30A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621109E0-BED6-4352-BEC5-F4A1E9565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4A41E974-DE04-4599-BBEB-4295B8E52B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20793B6D-50A0-45EE-8374-8ADFFFCC16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F92BE3FB-717D-47B3-BA0C-90CDB21D3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08CE9A27-E802-41C5-847B-EDC8265D0E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C2FD597F-5799-449C-84F3-A0DF30493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AA9460BD-B0C4-40D2-AC5E-E0C1098E25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FB630A42-2A33-4253-A7F3-51315A193B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574F2D47-00D9-4C48-8AED-B30024514D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E05BEBFA-A3E2-4F58-A9B2-FE4DA51794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61553886-FB20-4195-BA45-761CB7F00D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BA394310-C2D6-46E4-BB68-3F022633B5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E9B83912-F409-48D4-834C-563B177AA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205D9A08-8D43-4CF3-B673-ED746D1DDA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1812DD3D-2DC7-4935-BB3E-9D9ACA71A9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36B74102-2D42-45D9-B6B3-7423359246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A0514744-816E-4EC6-9909-001897A071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C605D2DE-5B62-4DA4-85F3-D3784E88E7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7A42FEBF-4B5F-44A0-AC19-0E6E1A86C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B7F122E3-749B-447F-8C6C-AE4E294E1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27BE0130-C95C-4403-85CC-0FDA297E4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74F4CBC0-CA49-4C14-B1E0-5B76CA579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510A7DF8-4502-4F4A-831E-7F5FCCFCCC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CADFDF1F-DEA5-4983-AB52-D2D5A69152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144FBBED-231D-4129-937F-660D95CD76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0B491FCF-27E2-4BBA-8DD0-CB3B74CAB2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10E4B0D3-F4C0-4AC3-A831-4DB30A46F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8CDD553B-7070-4A67-8029-ED1552736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E871CDAA-BAB2-419C-B728-0599B955F6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9623EF58-0B54-4066-8B2C-0006B0C351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574391C2-9A6A-45CD-AD27-754498BDA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CE730D95-4F11-4811-8365-F813B2634E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E45E4D68-E7D4-44C0-891C-AD2FC966C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C1117DD1-0401-4710-AA8A-A725E253F9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45059790-0F17-4365-8599-D3C3ABD464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3FC22691-01CF-4B97-A8E9-EDA62308B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21042099-20EC-4870-B7E5-5B40981504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2E2ED5D8-1B71-433D-A28C-5743DEB3C4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926090F8-B4B8-4943-BBD9-73C1911EC0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2C0839E0-E882-4C9C-80AF-72D7759A89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7ED36710-52C6-4014-B927-A727A17724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63CE288A-4BF2-4DB5-8F3D-D2BDFE8FA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D388CEAC-6014-4CE2-9AB1-8266229F1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3E302731-5C17-4E16-A7F8-891EECBB78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238F8FD9-11F2-4AA7-9364-EE2D4425FA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153E831E-484B-494C-B88C-CCB5BE7DBF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18EA3E7E-0D25-4A63-923F-566B805B7C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800A9DFA-8D86-4F89-A0A9-2262F2123E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76EA5D96-21DB-4F2F-BBF0-458788B808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E4345CC7-B1B5-420C-9298-27B843E15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B85D7B4D-1A0A-458E-9443-8FD60330B0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5F5CFA1D-5B18-4701-8655-872DD1978F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C21ECD96-3CEC-47A4-9C05-7DEEC2F804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C0D43572-04BB-4FAF-A09E-9C0767DD0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5595B023-F741-4A38-890C-DD28410A32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C7AE0772-D6B7-42B2-953C-52DC95F5C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681B09A1-31F4-4E3F-8D4D-59A207E2BF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5C559002-AD02-4C28-999F-915FA44BD4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0AFA13E5-F144-4F1F-9EEB-99A82A19DD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A03D93EE-4C39-4F82-B138-E81D78388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D02A8C25-DB48-4B3E-91FB-4ABC4DEF97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E1391F16-E4AF-40DB-8082-4FA0C7902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007C4515-355D-4D07-B90B-9815A44B85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FB438069-F68F-44FC-9031-EA38A6226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D0DCCCDE-271B-4054-B926-B9059A9B5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46A4C7DF-D9CF-44FE-B417-FEEBB18DE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7878549A-CBAD-4187-9601-65F85DB887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75AD4839-AF99-4942-8B09-1AD01144AE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0E7766E6-631D-40BF-9493-98DAB22164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3149BBA9-F52D-4451-A0B3-6F8F337182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A2756024-0BD4-45FA-8768-52F49ACF77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C24D2EF4-DD69-4AB8-9FC2-322E17D12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A8AE788E-6998-4752-931A-978DDEED2B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0C218A93-657F-4774-88BA-1DCBC7C4B0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CDD9F57D-D2C6-4951-AB2B-DF21310841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0EDD658F-B1EC-472A-9486-480E406D0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B2AA821E-D110-4C3F-AEC8-823D02E3A3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03211F0C-C524-4CB0-9D7B-54ACBEB178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70A5A406-865B-4561-B26B-C4DAC81080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248F5401-2758-4BFB-994E-886680779F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AFC35BE6-A740-4AC6-8A69-F0AF2A6985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70783826-DD74-42BB-B66F-35A14FCA7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43185D47-6BDC-4249-9C31-A45B12A8AC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76F36AA7-34E0-405B-8349-458AC554F9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225BF5B3-653E-4CC3-A09B-33987C500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B3DA3CAC-2DAA-4C00-A4BA-10FBD4D82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63EF2FAD-1C2C-4D51-8C75-1A7B9C6237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5417E590-5D95-4670-A4AC-94A75F6A4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3F58057E-7CC1-4BEE-B7DE-CA0C6712AF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43E17BA2-88D4-49CD-BD05-1EC78FC4EE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4494751A-743D-47E3-B94C-C7569A0699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60400CB5-2E4D-4133-96F9-FE187F7C93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4C1BD1CD-95FE-416B-9FBE-C29F00BE5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7E8712EB-CB8B-462E-A282-795222D91E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5429C25C-6B3D-4683-A55C-0125CFE9D7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7B929F10-3598-4FC7-9FFB-2E2D409A1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565E6200-8E0E-465B-B323-422ED8300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33996E6E-672B-4A74-B575-054E2AEE45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8859D448-EB48-46FC-BD68-865BBAECAC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C922382A-5D92-405D-9A77-3933E90128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FA3F2076-9FCD-455D-9074-EF2FF67719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5D949C81-CB36-45A3-80CF-8A38203A87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DC842C48-06EE-4112-909A-DF8BE204D0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E95B254F-DC4F-424D-8319-4D7B590E77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E3EB3B45-F831-40A0-96CD-8F7268105F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AD0D4CC2-B5D3-4D33-ACE1-930390D69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3459262B-D6D9-45A2-B61B-F2B700C67C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5FFE58BF-0752-4B48-A683-5946FDD7A2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EFABE122-735B-4B6E-8886-DBE28826B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F1C59572-5C86-4D37-AF16-90307D93A9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6B2F1585-9BDD-4FD7-A451-684546B07E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C9071392-BE1E-46E1-89E6-1946B5CA99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2DB590F3-A97C-4B49-85AA-C05239CC9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1D66F90A-D6DA-47DA-B542-3CE3ECC35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C68D67AF-D94D-42DE-AC60-70387F3EF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8DC2B73E-3A77-41A7-A22E-4DE1CC3656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DFFC9154-7E6C-49A9-999A-1517BDEA0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83C2B832-A90D-44AD-B439-407CE30129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1B2DFB82-52D0-4B7D-98B8-A600AC711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92600E0B-CD0C-41B1-9FCB-43518C900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03B5E38E-A3FF-4738-89B3-CC72C2F8D6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4C0595AE-33EE-49D6-8ABF-186E865CDD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B9124082-60F2-4906-B7B6-90D6D4FC7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1286C8A7-CE7F-4E21-9EEE-A2B9E3B42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4CF5C045-EFB3-473D-87A1-9A562CBF52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63AA2AEE-5CDE-47B3-80AD-B816F0130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144C95D0-98B3-45A2-AC97-11E2E31700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B082D9E5-1CE9-4D2F-BE39-A811EB91CE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78B8F989-12D7-49B3-9EB9-245B2F051E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85D24801-1949-47AC-A4DF-936187F404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8DC24838-28A6-452E-AAC9-482E00B1EA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4C7EC1B2-6649-4442-B322-EBC0F17B29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B169DAF6-037F-42B5-968B-F42F422230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739202B4-79CB-4C78-BF7C-698F588A51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8BCF8088-1596-4E7E-A2E1-A0FD110856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B40B9667-A08B-4529-94EA-C86F03C292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D8197724-D084-4CA5-98D2-BC02D4E7A0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F66B50DD-36DA-4EFB-AE6D-3E5D2FA086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9B0FB8C2-A11D-4FFD-942C-16F6E9EB3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CE9351DA-9F5E-4BE5-BE32-5F62C22892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AB6510D5-4A0D-464F-A0F1-4BD57262FA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433D3580-810B-40C2-B095-6E0B3B2619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074F6B99-BF6C-46DD-B9EE-89FE87FD2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2D57AD1E-B197-4000-9351-7704570FE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EC7427FF-1740-41EA-BE63-00FDA64EC0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56A4A490-03F7-455A-A351-8D99B52FA3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F7E3DF5D-B6E5-4BFE-9534-E21ED6D4A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86AE885E-A849-4FAA-8322-3F8F8C5599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773810E5-5768-43A3-9524-AC8EBE24EA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54500329-6E79-4E55-8DDD-C4C24B430F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CEF6EEC5-9290-44B3-8338-72DDAC9DF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46E747E5-E8F2-4F33-B5F3-1097F4D56D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8A7A351D-9410-41A6-8AF6-D1178C6C9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0B9E9A9C-FF00-4419-8B00-8352A39019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673AC1DF-5E87-4687-AF55-BC0F0E9B1F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485F40E5-224D-4E32-AC7B-686716D57B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19AA1401-89FF-4397-9024-D8910610F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419DC185-4CDA-4180-9BB8-8C25EFFB92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EBC2D108-766A-4826-A7DA-C8F24BC7D2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E9758957-BA02-4E81-B8C0-B3C5C52A75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E8C4D6A8-EA0A-412D-84CE-48B2303035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9D89826D-3E0E-49F9-B196-F64F13112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1CAF636E-2FA7-499A-8509-0FA835A1C4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ED113A76-7F1D-4D93-874B-DA8F5815F5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7182821A-5216-458D-87F0-1A5DC55544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EE0F87C1-3560-4ABA-8153-1C99B281E9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9BDF680A-0E4A-4A3C-BB5C-E013D2D6D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F7EB42E4-DAA4-4D02-BA47-295C5F9E48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31504716-7074-4DAB-A711-C24DFDE16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2DF426CA-AFF1-4A35-AC84-A3628C107C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6ABD1BD4-B463-4A9C-A464-10864853B4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A44357EB-718A-4D80-BB4C-FBA393EB68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A9AA4794-9894-4128-A62B-AF7040091E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5C786003-C150-463F-8B79-B67BE1F68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0483DA88-5B07-4BDA-849D-2D025F0D09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FD9481AB-4E73-4CD7-9821-56C256676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B3DC80A0-65C0-46ED-8F72-D9CDB4B58D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80BBDC5B-9C43-4C60-9E44-86DD415FF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BAB69902-83F4-4094-9AC7-4FC09EF98D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673AD41E-C597-4B16-AEA8-728DD0F22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55EBB357-924D-49BD-B9EF-C11C269E61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10412A95-2BDB-4520-961F-3D4069398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CD210532-18D6-460C-9BBF-3422058A36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6339D587-1E04-4098-BA32-20D436895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7317880E-3C4B-4DA4-A666-85E41C459E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59F73BF2-21F9-4E06-8AF4-60E8DD4DF7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DADA0995-1AE1-4177-8B56-951C9E476C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67F50EFC-0FC1-4A02-B3E1-1A279F5904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4F766F04-1A0F-423A-A444-2AD3D9E25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FCEA7D40-AC93-4AA0-ACBC-EC93D4A3B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6C277EE3-BB5F-40D5-82D1-DF3AB0D23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A42FF8BA-4CF4-427C-913A-30D936B9B6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F108457C-CBF3-4D20-9451-323FA7FC31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2CC3A7B2-6C20-4F0F-8868-441C868C45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D3EA06E-05B6-46B3-B34F-56E3BAEE4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1B9F6A48-6C0B-43D1-A20A-5483877A47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AD1893B0-735C-4DD5-B038-2F3D147879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85A359D6-845E-4B93-853B-9906984A2E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F92682AD-BBCC-42C6-B593-7AD0D5749E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2327FEEC-E0A4-4B70-8DB1-EE5FD5D4E4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70A1B8D0-0B33-4717-BF01-9A3FC2205F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88DB12CF-F660-458C-92D3-DA97D940C6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503B08C9-950A-48B0-9EAA-575DAD1C7A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39B4B785-531B-45C5-80F5-E8E8C2DA46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EA65BB5F-AECA-488A-996E-B250C39997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F334FF23-970B-4055-B228-7BF998BDE4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B94782C6-6A7F-413F-9B4E-D5401AF89D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7395A5FF-9D65-4037-8525-791047E8A1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907B9625-1BDA-4A11-885F-950A790331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8A765BFB-ADCE-4F5C-AEC8-02DAFC548F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74EBDDA6-E9CB-4E2F-9D63-8C0C4E1D99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621C932D-18BB-42E5-9935-3F0AC67E8E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BFEA39C3-8061-4EC9-86CC-3CCE011D50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BDCC404C-FF0A-4E4F-9A9D-F10E857502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D5C2B75B-391D-404A-98F7-4977669B33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4567BC16-1343-4F36-BC12-FE06780345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F7E86E6F-5331-4C08-8102-DD47A41CB6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DD04FD95-DAB8-4467-8E94-1422F64A9D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49585A32-B363-470B-A253-C0BB82F8F4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B52B269E-385C-46B6-8148-DE61CA7892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6123BF70-B705-4F95-AD25-73FA7EE0E2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89C24988-28FE-4422-97D8-87FF5FBF1B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00B80153-D302-4B2E-8F2C-EC9283F5C9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AFB667D4-D18F-4AA4-A2FB-93175DA8F5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F2A6F521-D46F-46BD-8894-BF7550C915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CBF03EBB-1B8A-4FE3-9D92-9917B42FD0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4AB713AC-F90A-4705-9BF5-865FB1DB4D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1869A4D7-6840-4745-A182-977E87E94C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D6E66CFA-E16E-4955-9A25-7BD3E83E17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FCCDD122-1904-40F4-9A2F-DF1F88EA41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9F7513E6-A7E8-462D-A3ED-8EA05AE5DA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7FA1C71B-DEB0-4DCA-9124-66A35A3DC1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17C39571-417C-44B3-A511-5050CC696A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0E78244B-F692-40E8-B225-757E21F0E1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A5E63F3C-4D6C-462C-9213-363260A7F1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9A803AE1-870D-46EB-ABBB-6075401FB1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0F2654F0-E8CF-4214-BD19-AC7C4D4C6E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56EB4137-FD42-43D5-A443-6D53060C35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B4F5AEA7-A54B-4F38-A44D-975F7343DE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0966F0F3-7D01-4E42-A5DC-4E27591025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9919E72B-B61F-41D2-8580-496268D837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BB868C4E-1AEC-448E-BF11-62A4D5418C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3CEAE400-0F44-46D0-B2D3-A133F61EB6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6EC9AD9F-C598-4686-A036-26D343F253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FAC318F1-4F53-4A2D-8300-40818BBA46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499AE705-6B4E-4C47-8D37-ED5C1EDDF3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8CFAA817-8DB5-4BCE-BC18-BFFA1FF1A4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5C7C1F02-3B45-4C61-9548-3840656BC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9CE1A8FD-B3E1-46AA-9802-BD9575EB6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88C5432A-9D3C-46A0-93C7-ABCBF2B9DE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BEF8E0DB-DC76-496C-A00E-322299671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CD11DC25-5987-4D59-9EE7-88BE11E5D2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D17BD777-1AFB-4942-A768-97EB6E6CB3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3B3F3722-DED3-4671-B684-E214CDA44D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5B1C1554-875D-4CDC-AF59-460CD7D473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FF3E136B-ABE4-4301-AC79-AD5CF7A9FA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0DAC1AE1-5541-4E14-82D8-22691F53CC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18D2A71E-61B9-4FB2-B023-61214A6C33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B66BB2BB-F4E6-4997-8FAB-C65D0C762A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F1381D29-7CB6-4D90-9553-B8F113B55F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0B19B6D3-D8CE-46BF-8971-E8062AFAFF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371FFF2E-37A8-40D8-8F6E-DF6B6BEEED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0886AF42-5A22-465F-9E35-150DCE4B28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F15E24CB-D483-4F5F-BC7D-7616501ED5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CE321736-6DE8-4ABC-80F2-DCCCAB2C39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E067E399-F922-4955-88E7-F95D282686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956C62A9-CF90-423E-998C-6FB48BB3C7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7136260F-C52B-416D-A0BA-4D54D98DB6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D45F7F94-2DA7-41C0-9C7A-C60A781973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1A25DC49-296B-4EAF-ADAB-4E4462EFBC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4E1EF652-86DA-4E49-AAB4-3C46744751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5DD6E2A9-D91F-4C77-8519-C2D6E3CBC0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05CB783B-6212-4D1A-9B25-5936604BBF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DADEC3E8-3C02-4911-BAE1-882CD001B9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7B17EEDF-72A4-4F81-933F-88046AEFEA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E824259C-78FF-47CA-8218-1896913068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14B4E1F2-BF60-4A1C-9AAB-5E5E544C3A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6D0201DC-A817-4CAE-8C57-0642560030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2A08CFED-5310-46A2-84A6-B3AAC6452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5D56930C-844E-46E9-9368-848B56D978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97902C9F-4A47-4E9C-8748-940C56A742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666C81B0-6545-4147-A387-C58E51898C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71C190DE-2B4D-426A-97E5-0FB1DF91FB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115C4407-2686-4690-A661-AAF2C10FD7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962DC8A2-4951-4187-8CB4-7644410C9D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0F127763-AF08-469E-AAC5-E8EF171B59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0F39AA07-6BEA-487E-94FA-F063536A9E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3517C720-49BB-4037-8C5B-B677F02C98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7FA0DA84-2A32-4A88-A589-CA95CA19FB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3786CB39-291B-4E22-AE4B-14AF46238F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1618436A-68E9-4256-95F5-B8A6F27219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6EC96E85-8C41-45A4-8908-5152FE9580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6F9A8515-A8DC-4CB7-B4A5-297EEBDE41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F352BD64-7D8E-4005-8B34-53B443875B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6964A577-4CBE-4432-BEC6-B4EAB4CB95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BF1D3F75-B18B-4BC0-BC2C-4DC7DD5BA2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DF662896-AC58-48C8-B917-86C7EECDFA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C9D58B6D-CABF-4ADB-B184-F27EDFEFD6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CA1F9A94-15D4-4837-8396-7607716DE7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CE3466DE-881A-47E2-9896-1043BD3F26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B6CF64E0-35A7-42C1-8D68-AE656527CB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2421FCC5-2E48-4E17-9409-1E5D2A6A28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F55D954D-C6C6-4624-8D17-1CF5F48935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B784B628-4921-4B56-BA31-6A10CC8C55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443C8289-2A47-49EB-B2FF-AE859CBD69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B14314AE-383C-42F9-A7E4-4C855663C7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AA1735C7-80DC-47FB-BC9B-93A2BE32E7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0E673F77-BDB6-4450-9C84-317D52E88B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6B3ED019-4BD4-44E2-B998-ED6C9105F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F76F4F08-B47D-49AA-8DD3-D63EA2B4F8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BBEDA270-845B-4363-AAD0-9A88AC9D9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60A245FD-08F9-4A99-B21D-B76EA294D2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A21CF62C-5F7E-408C-B534-667C34F11D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2D41AFEA-0F8F-439F-911C-1929BCCA5A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66AC8EE7-1EF1-478C-A4F6-0C73C08EC3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BD439480-B413-43C0-ABCC-30C6954394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EA7B5352-6171-4DA3-8622-B5C0AE5C07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86C1D026-077C-4242-9AED-8C4F6D6C78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64D53044-957A-4A06-9E4C-BBE073A9C5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122EE703-BDE7-4490-B743-CB7D2ADD07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1EFA9E26-415D-4F01-9A18-B33676B9C3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776D2281-2AD0-43F8-9792-5CADB02C90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7D891617-BDD2-4429-9127-3748DAEBD7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3D3D71AA-F199-4671-93E8-2C8198A8E6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AA81EBD0-A6EB-4F63-954F-81372F6280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7CD84520-6655-4C7B-AFFB-2FFF996B06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341E4067-099D-4086-BCA8-451269C543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D89BD160-A781-4577-8AAA-88A0FC7F07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6E612FFE-E4BD-42B3-BB61-F8DC9DA3D7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CC56AB0A-17F0-4478-A404-4B03C94215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0BDE5518-D2E3-447B-ACDB-DA15B871F0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BC973788-2A95-4CC3-BD5E-884C908CC8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F094DDF2-213A-4AD5-99B7-6F5850B5B1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6BAF22EF-5F21-4444-9DAD-972E30A1E4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3BA02A7D-D97C-42B4-B85C-069791EB1D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CE34810C-1F15-47A7-B8FF-3F37B5710E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88889373-0653-4587-A02C-F29F462062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68E5FA6D-E65D-415F-B1F6-FCDF6D8472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12C5DF39-2F19-4B4B-B9DB-88622627D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AFDDBE8E-199F-4133-A8D1-0E964B05DF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B8A77623-259E-43D1-AFF0-A8D6899514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3FB218C9-39A3-460C-9FF5-A5C3BCBDA2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5C80247E-5644-47A6-99AF-1EE9D27F8F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7F7DF65B-4E0C-4791-8303-47623EC3BC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38048BE5-D7AE-442C-896E-467EC641E0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B9944AE9-7BDF-402C-8B1A-AFDA826B4D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77511A20-7612-4C45-BE0B-D3805126C0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D7501572-5B68-468E-9D05-53BD0C32A8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8F7C5B7E-F76F-4580-8D6B-BE39ACC080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9C5804DE-87CD-4CE5-AFE5-DA35A60C59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9E1DAFCB-0115-42D2-BB96-655B1475A5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433E3099-E133-4241-AD64-A51750D875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3B68CE9D-C943-4FAA-B1FC-7E6DDDA03B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E8417C04-1A8C-470C-A9FC-727FB707EC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D06BA61B-C844-4722-9BCE-2AA76DCC0A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3C06BE75-2591-4AE5-AF87-A4DC65DB35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501FBD01-DDFD-4823-AF9C-75526F79B4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10B9FE97-2353-44CC-A242-05C7ED8A43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2BD584B4-8797-44F1-85D8-05FA2C209F5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702A8F15-A30B-4FA0-9838-618CDF7F02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0F680046-4BCB-46F3-B3AF-F617AF85E3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BBF8AEF4-103E-4F48-ADA3-41B02EEF65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56D30185-03C3-477E-9537-57ED0B7532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4B4EA7A9-E628-4C61-8BC7-A8C509F28B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2FF29AAC-3BC0-45A2-B459-0E1A2BEE04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C5A4687C-3A90-46FF-9220-EDEBE5EA79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B0EE09DA-D4AC-47EE-AA4F-EE465AA5A0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BE5AEBC3-A27E-4111-8406-896A7E490B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96B495C7-5564-425D-BBBC-E222AA635B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E644A512-478B-432F-8EEC-E0CBFE97CE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86C9C0DC-66A0-4D7F-876B-573AFCBA4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55B21C4D-E7DE-425C-95C0-6DF1079AA2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27C9CE13-9AF7-4F04-BC42-6B1664FCC6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D487AB04-2D14-4BB5-97C0-F37B4866A7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52C0B545-598F-476E-AB63-D10CE8F2B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66E9395A-23EC-405F-890A-B1F49F68FC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AF7873A8-BFEC-4452-A62A-70BA79FAF5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D62321CE-6C4F-4783-9B81-FFDF91AF83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F356E508-3AE7-45F1-BB68-0F5FDEC5C0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666BE7CC-FD1A-4AF8-8EFA-849BD55976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43F0627F-6918-4D12-895B-A14C3C6F20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B886DC7A-2747-473D-A0DB-489F5AB532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356E8BFC-12DD-4FC8-837F-815BFE14F6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8B3CE3A7-83B4-4684-9F42-3685E782A1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5B5C7C6F-D224-4DF1-B15E-CF765D9044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600FD8D7-3A3D-440A-B32A-76F663E34B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57C840F7-4165-4369-80D2-499B590341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BDEA219F-BB8A-443C-A8A9-437EE21D87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5DA18DB4-C269-48E7-A9D9-39D88901D7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11F4608C-E4CB-4648-ABDD-6A97771719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38408D22-73B4-4F9B-94AD-B3131530DF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DC043287-BE8E-4FCA-A8E1-4D000C86BE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811C2CB8-B56A-4552-A15C-1F2CD945B3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F140DC29-ABED-4132-9BCD-02C9B76FFC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F817C2F2-B94A-41B0-929C-24655225ED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D9F9F945-F3C3-42A2-A7E2-83364393BE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178A1AA8-4CB0-4D33-884C-6AA1BE7E2A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473624A4-0F28-48EC-8E1A-4B71934A79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B38ED694-38B8-4FF1-8318-D0AE9BEDB5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785F9ED2-0899-4734-97E7-6FCEC88BEA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C7E77B40-E731-4FC0-A685-CD73CEAC5B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8044213E-620D-4374-A620-7D28F2F9FF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79FC4512-69CB-4F97-9089-84732DE836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F523FBEE-F958-4688-9A61-97B6FB49AD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D9D0118B-AF79-468F-B856-2AE2F6E02D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4FE9FDCA-E2C1-4B85-8D8C-C0FFA52019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7454D6E8-A0DF-4454-B994-8BB03067BB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18D5051D-C97E-49F9-BE08-AB89C64ED1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B003D2FD-B68D-4291-BC82-4737989D1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3ABF2ABB-D1A8-48AF-BDC5-9E739634D8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92A97F50-FB67-47D3-93AF-4E92B8E20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9D2FDB8E-C037-48C3-AC75-735EE67296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E8A01002-7361-434D-A4FF-D6B805CF9A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4AD3DFDB-0873-4292-95D8-C6A5E23703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90230361-18DF-4448-9877-11638B751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DD489AAF-DA82-4C99-BF20-15EDC9D25B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6693496A-A3BB-4A03-9E73-026EEC7933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2704B9B9-896C-462B-AA66-33FB0D358B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2EC3BB02-F527-4B35-B96B-19AFC49CBF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FB23F3ED-2B0A-4E02-8C4B-9C55472B3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93B54113-323F-4408-9B65-9806277D8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25C0E2FA-257E-4214-8B23-361AEDA6A6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EE3EBC8B-FD95-45DF-A771-0DA512702F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BB9888EF-1A12-41AF-9B5C-51A892CE7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320223F9-84A6-41E7-9115-FFFA0015FC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AF0FE673-4C6F-471D-8166-A14EABBB00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56CFD59F-C1D3-4560-8022-AA93805BD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422AFF4E-2AAF-4C78-BE64-5175B7A2FC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E26CBF9B-30C8-469F-BCC4-2E1B27506C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FAB6DF39-CAB3-4B7E-866D-767B3B911B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92ABE703-9F30-4E3D-8037-3A84B49D79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8C0E2781-A6D1-4BFE-8EAB-F998E22AD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066B5164-E059-4C30-BF46-C43B51A5A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74395DD2-9F0D-4B39-B875-DCF403B10C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7E2C2D01-755E-491B-BFCB-1F32F44089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D82F2A3D-EEC7-4527-84C6-3DE6B8D152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B1FF175C-D25D-4F7D-AD94-54A72517E4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C15429E4-5657-4403-B02C-1CAA904633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0BC698F8-45C0-4636-AA00-390C3A9353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0CA3FDD7-022B-4B36-BB40-889B17DAEC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42A8E835-6177-43E5-AD15-5AD7E02D8C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BCEEDFAC-D9D5-48F1-9E0B-AC52E18530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E5EEA417-A90F-4648-A5C5-E0E915B35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D65CAF97-2748-451F-BD0B-EA1F83E132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184D73E7-9AE8-4E47-9D1E-1015507ECE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69119B46-9CC6-4704-A880-BBE8E6CED7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24EB78DF-62D8-4726-9FB9-1D425EC34B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BB534369-0D8A-4833-8C2F-1F609B257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2F4D5BF9-8655-4CF5-9C6D-E33B4EBC2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4013C0B8-61E4-4F2E-A7D0-AE3C91AA8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13AF8624-B818-4FED-8893-7A7D98112C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FACC9E50-A7F1-465B-858A-155CF694C4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302AA7B0-D0C0-4DA7-8704-872AEA8A08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E1F842CA-4FAC-473F-B454-EE3ECE05B7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38220B6D-8600-43B7-911A-3562249B7C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9F311626-2D5A-43F5-82B5-5D67E71CF5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D06DBFED-FF1B-4746-BCCA-8C781D2EFA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6CF7DE21-9273-4F9E-89C9-5B38922C66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E7A69751-B697-4B77-8CE3-3375FBA51A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E6836B0B-49BD-4BE2-BF4F-82D03C1363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6B30368E-4279-45C4-828E-E15DCEA7B6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A4D30B5C-3A97-479D-A1C0-1638173281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2372A270-313D-433B-840C-9E4FD3E93D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3763E5D6-05FB-46AB-9C2B-A0F0179DC8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066F88EF-3BD2-45F5-BC04-CA4DC914DA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81344667-1043-4F80-9E95-3987DB9E3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D741FF1D-3E29-4FA0-B38C-BFBEA690EC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B8478BDD-D5B0-4D99-AF2D-F69FC16EC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FB8CAC2F-415B-4FA7-9C08-0BA1CFE987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A26A0FE8-9654-4FD2-AEFF-020A8BFBE6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F29CF474-D9F9-4862-B69E-2141B92A6C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1880DAAA-8D37-4835-BADB-884A960550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7AECE8C5-D022-4B34-ADCA-4E149D065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465639A6-595B-4950-ACCC-AA1150D27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1256CCEE-1C94-48EB-A76B-DD10BEBF0E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E67E67DB-EE12-4789-8A8F-F8D3DAE6F3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4744B7EF-800C-4A04-AA38-D343632CB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A1083FBB-86E6-4727-9200-5149910414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83DEB796-9A70-4DD9-9785-962DBFD63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65180EB9-A7E7-477A-BD1C-1F538C9163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4D9AFE57-8E78-4FE2-8216-628C84AE5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115B120F-F2AF-4E84-9DC3-4263B9952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53B449B4-CD45-439B-B175-7E0183068F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3A5A5904-785B-467B-9726-B3ACCD2E48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39B7BD67-8142-4C9A-9F8D-CACF22EB8F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35B7463A-E861-4B3C-AA23-7E3BE67A05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6D4A26D2-284A-4927-AD2F-B108301563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7FBA1EAC-7310-45F1-BB1D-BA06A6DED3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6B1F94F5-ACC2-40CF-A663-7CE2782E78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414A8082-CE40-4D32-A9AE-346DCFDBC0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BBF8FF3B-D6E2-4F4D-A470-1296F3622C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DBE8C565-4A16-4C14-9648-BABF3F6DF4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F0077299-8F2C-4D4C-9584-9EBD8CBC4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9238544D-EA01-4496-B70C-C62F756F7B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4915893E-D5EE-4755-9260-8E02248C32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EA7669A2-BB76-42FA-9EB7-FEECA37F09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97BE4F6B-C1AA-4F19-A79F-7DE4C640F8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0DC4A379-A9A4-45B8-A1B1-3B93EAB5B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3CDC355D-D7F7-45EF-9BD7-62CB0E5AF7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AC3FCF82-969E-45CC-A14A-0A7C104BD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054A51F5-ABB1-436C-8F4D-268B328627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4DCE6564-1533-4208-8CE1-9A8C95612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C62C2964-F86D-476F-830E-BB44B0F65F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0615FBA9-0FBE-487A-8F48-8E95069AAD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7937D8DD-5801-44E5-8A51-133EA3FCBE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5B68060E-498D-41CA-A0A3-985F48AF70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6346FEE5-2D7F-4EE7-905E-3B5B08FEBE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D04A2C48-4A8E-432A-91B5-D396831313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CB4F6963-1C8C-422F-95CA-D2686F0F38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1E48422F-3873-4AA2-8ECA-5CEC30215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7CD83D71-E5BF-4D88-B762-847BCF4399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9585324B-F9FD-48E4-9EDD-2F420CBCA6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17AB75F2-A162-4EFF-BDCE-6A595C2C44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75E6A302-122D-4C73-8303-4ED50B9A88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BF6EED8A-022D-4AAA-BADA-757ACBE11C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D1996844-82F8-4872-A466-7E34231410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79FE786A-0F85-4F43-90D7-866A91C6A6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5FD3603A-5053-4180-9A8B-ACD43CDFE3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55DD4D2F-6AA0-4986-8C76-160703C49E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F27A813A-322C-4B05-B6AB-90A6CA409C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569569FA-77EE-4A56-878F-08A2810654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99437B56-8335-4495-AFF2-AD49863B1A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9716296C-0035-49DF-95A5-5655B8AEDA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AF247EBA-C514-4922-AE71-06065ABF37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3022106B-D343-4BBA-81E7-8BCE78AA77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2364FAD0-2B13-458F-A6A5-70B79A55F1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2DFC8871-0664-425A-BF08-40EA478DC5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DB4C9CAF-A319-42B4-9275-9F0E4C53C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52AED664-3312-4F02-AAD9-F87495839F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FB44F264-8E9C-4AC7-BEE8-219EFFCDF4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44A846D9-137F-4FE0-AA1A-D6FA7BE65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639208F1-2147-43BD-8328-A7AB2BA55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305CDCCD-3A52-4D52-90E8-304357F96B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99D0E94E-C30C-4C74-B94E-22F4171A4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258863F3-F5DD-4750-AAB9-71C2518333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7CC72B23-2557-4388-88F8-38B6F53AD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6B284FC8-C906-4AB4-AFEA-B27898294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EA9E5BB0-D2A7-4E28-A3CE-3A50758B17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2AF84D0D-1A4C-4EAE-A613-DBEA103DC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B9085861-6968-4AE3-A096-B46879C048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31718F53-66E8-49CB-AE49-14311DD06F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5B40004F-5EFE-4F50-A98C-CF98EE4CD9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53F8D72A-45E4-489B-8142-032C8B5ACD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D0CD779E-8A0D-487F-AD14-0CC237A401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F96B22BF-9358-4495-916E-CA12CCC824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3798D07F-B84E-4BB7-B9F6-4077B8369B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EF9457B3-7536-4B33-8CFB-0615AF026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64729576-4180-461A-A139-6A71E390F5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6507AF51-47B8-4253-B88B-872AD02FAE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57DFC059-DBAD-4C73-AFED-5758A67434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C0DC5950-7776-4ACE-AC28-6F6A7EA0C1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53E0F9AB-6FFC-45BC-A07A-BB69FAF0D5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15F30F71-3CC7-4763-A4C3-E8B60A43F9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4B1B8CCF-0B07-4118-947F-6A911D8D09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C95BBF1E-7F71-457D-B096-D5176F3BC2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D8B427CA-4E4B-48D6-8167-EE7CFD9D8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2BA74A4A-1176-40CC-971E-D41B4D8EF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48CE7F1F-E922-4730-AE46-71506E7B60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F71DE833-1369-4FA2-B01D-C3B52424EB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62F262CD-0551-4027-8A5F-99DE2481D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94CD2599-9936-4AE3-B1D8-5FCC9CA991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841B1A51-0E9C-48AE-B470-3F6B7FE74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AAD1FE06-2BE9-467E-B0C1-9A2D338348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02807CA0-9B3E-4C6E-A1D2-2370B26688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E7075607-4AFF-43F6-A440-F63C3D8B5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EA893C07-88AF-4614-B875-BAC3B0F31E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E928B621-0EE5-43C1-91DB-3BE316ACE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C8311C3E-95B1-4833-9B5C-D7FF7A2C4F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F761D066-35A6-40FD-9888-DF58E7DD0E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DC3C185D-7B93-4D6D-BF9E-A65E43B2E0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C911FFF0-69C4-4ABD-85BA-187DC5DADD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9C47BF6B-53A6-4FA0-A389-99A36A0A3B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3A0978E6-A900-4E99-B458-B047816C54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0E1C19BE-3139-4CB1-98B0-152F271889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FB6ED389-D281-4727-955E-CEC27EA007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10D19A43-F996-4D0B-AEBC-15B4655C32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9656F066-BD9A-460D-AD03-B27C7284BC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89D35CDB-AD4F-4A03-AD88-545CCECC02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4DCF2DEC-A864-4845-8A03-577CEDB581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796C0DC2-1E24-4AFD-A993-03E9947FF2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902D959C-4572-48A0-BDB8-09B71E3AF3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66836391-7CAE-4465-BC6F-3B49B9AAB2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EF66E92F-3108-4D0E-9A3E-02CCF10F3F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58523908-B9A1-4349-A4BF-4D5AF0F38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247D12AF-63A1-47A7-8930-E5FE236956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1659AFD4-0DB6-48F4-BA35-25CBFA6326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6EE016EF-C8FF-4775-83D2-E48E2B37B3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13C811DD-D008-42E1-A211-2817A72F4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1A54639D-2839-4373-A584-70E54FF720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2BB88146-7C60-4715-86FA-CB618C45F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56E30B21-5172-4B90-A83A-3C45B889A7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1651E332-1841-4A2D-8771-6DAFAEEBFF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193E6C42-40DF-4790-BD8B-0F82D4FC80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932E13CF-5BEE-4E90-9BB9-8A609BA60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8D098CB4-95B9-468F-9B00-DBCD4DB7D0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D6402AF1-3D5E-4027-A642-B56AF409F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9E39E84D-EEC8-4D91-ADCC-7D16ACE37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9B3F3141-1E2E-443B-A9E4-EA8731045A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7110C08B-937F-4FD9-9437-F95905B34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A4762038-73B2-4E1B-9EA6-64C5FA8D86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0DE930DA-B55D-4932-9073-4868948A7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2BF8CF95-D2A5-4FF7-AB18-74DEC0516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8C4CF37B-2C55-428B-9932-AE440550BE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4F8DFFE9-C274-41D1-8F74-53936A3E6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7179BD09-6669-4DE3-A935-AADABECCD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1EC87A6D-1971-4BC2-ADE4-A3CE5036B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D36AE62F-F43D-44D9-91A0-EBE687BB00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53471302-FD81-4071-A7A5-771D993A0B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5D5E1DC3-5367-4703-96B8-A8B1128EDA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64B22A8F-6F4A-42C0-AFCD-3ADAF979B7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4CA357A3-1C6A-4FCB-9D29-EFC9D6756E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BB810FDD-8979-4CE7-96A4-2C858609B2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E4E0ECEA-40D5-4A04-8F25-1572667414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E893DB5D-919D-4A09-852C-D930ECA468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57575A26-A1BA-47FC-87E4-7F2CEC83D2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2CDF87E0-6D5F-409F-AA59-336F13228C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E7E77901-956C-4038-9A8F-C24A9C76D7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059A8308-EC3E-41EE-BBC4-E47AFB95C3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0DA2DEEA-7B6E-4B23-9500-CFE67BB28C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A45018B0-E2D3-4717-AE9E-64BD55628D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56AF7998-A020-4EDC-87C2-94A920EC55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F84BF0E0-25D8-4202-AEBB-34993161E8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972C7DF8-13AE-406A-BFE2-39D03D1AF7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F1D5DF55-F026-4E38-A895-59BA7601F7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E21777C7-50F4-42D4-B5B2-49E55BAF68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98A08C1A-454E-421C-A52E-E8633526D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8B656578-BF41-4B69-86AF-D12386F92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42110D09-8563-47C2-BF46-F17E03117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B21745A6-6C2F-41F7-AB7D-9971614B8E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EA6475AD-3CCC-4CC0-BBC4-47ECE26774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194D17F4-3496-4036-A33E-64E1F08E79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51655ED0-946E-4E71-8A5D-04FD772EC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19F0A99D-0698-41C2-8A7D-87AE9077ED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CEB9B1E2-8006-43ED-846C-35651927BB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1F349972-982C-4096-91BB-6C46A5B28C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C9982647-2F84-49CB-B35C-8E7AF5CA3C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92E025F0-43F2-4262-AC3C-DC8F1253E9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4627" name="テキスト ボックス 4626">
          <a:extLst>
            <a:ext uri="{FF2B5EF4-FFF2-40B4-BE49-F238E27FC236}">
              <a16:creationId xmlns:a16="http://schemas.microsoft.com/office/drawing/2014/main" id="{4DF92F6F-47BB-4E60-9CAA-EDD1ECB97C0E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E1EDC195-80BC-49B4-9AD4-61029A4EC4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CDCDFA17-C14B-4885-A6E9-ECD4C85A50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F2AC6F47-90BE-446B-A9DE-05E26E2EA0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F2496AA8-BBC7-4FF7-A381-25C5C2DCFF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2" name="Line 1">
          <a:extLst>
            <a:ext uri="{FF2B5EF4-FFF2-40B4-BE49-F238E27FC236}">
              <a16:creationId xmlns:a16="http://schemas.microsoft.com/office/drawing/2014/main" id="{1F5F713D-D20E-4E3B-B63D-017B942B9A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D2D1BEE6-E106-464B-841A-C7D89A6105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373CAA92-157D-4BB1-8DF5-EDB63FF175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21D5D820-C381-4E7B-A055-3387DEBACA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8754D93D-F4AE-462D-94BD-7D4F10D2AD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5FE701C3-DD01-494D-A60B-AE88114F44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C1ED14E0-1490-4511-8ADE-4ACA277291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EA5D685D-C9F5-41ED-B301-87D36F42D1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E1383370-950D-4689-B2BE-38E3BE5AE0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1386F514-653C-4403-8FA3-C398AF6925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3131D4C3-2CA3-459E-A69E-F0F3E1C786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E861E66C-DD94-40FD-B659-9F6D92026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8F881A42-B7B4-4D86-98F6-B2FD45D44C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34B9999A-B17B-4CAD-8562-A3F1009C6E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2E9DD264-3E6C-416D-B83C-D6818504DC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B422CE69-6E82-44DA-98EA-670029FFF9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A7866224-358D-4AD6-BC63-2D56B4F45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4A676A9B-A7F9-4BD0-8C73-513BEF225D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F132DEE1-0100-41FF-B7E4-58033F8172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EAE64AA5-B753-4A64-B49E-9AE2DEF30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7F8F1314-30FD-4154-A1BA-4F6E636452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536108DA-6FBF-47F6-BB3D-B94AAFB8E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AA5F184F-A6D1-4D8A-A824-F21BAB082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C208465C-B988-49A5-A5AB-32D9714E72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5A79AA01-F3B0-4D76-BCD6-2431DC6A44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432B120F-C450-4885-A335-8273A0B92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7DEC164B-92CD-4C32-86D2-D6A05767F9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23D22107-AE74-49A1-9E91-DA13E2CD65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5535ECAF-83F9-48ED-9124-658B8516B1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46AC750E-66DF-45F2-AAEA-12C3B612CF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0B39D95C-5688-409B-93C4-784388D5E3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3C4B0D6D-B999-4EA0-8458-7327B915A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2B65D322-2657-4E56-8F89-5438775024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DC7DDB88-5E8D-474A-8B3F-93E5A60DC3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8F311C19-BAD3-425E-B5F2-137A731FB8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BBE01374-AB4A-44F5-9D07-7F257D2C68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7DCB71A0-A51F-4331-8CD6-7D8DF6D3B3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3DC7EB60-A97B-4453-93FE-F12A2B86D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14BF931B-3A30-404B-99CE-D5F4D081CE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B38DF9E2-8E2D-4D0C-9B79-6DA3CEAD3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E8E62BC8-6670-48A2-BBEF-A965E67DA4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C4330321-76D3-4006-93F8-A90892A27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80D85D3C-FB5A-47A4-AA94-1CDB8DAC3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611763E0-C65D-4EF5-A858-03574545E1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84E3A652-6988-4AB9-BBF4-7C32DED8E1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81B2C206-4B05-4F98-A662-04DE7C197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D5ABA834-EAC5-428E-9BCD-95D51FB709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364FF7B4-75D9-45CE-8EF9-E4B96EAE1C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E36B2E66-03D3-4103-8662-0A2A759D02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9C8ECEE9-8E51-40B0-A8C2-8EC2AE55BF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CCD5A089-38A2-4BB2-B271-C52F9CC770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0A332F7D-86B7-46F6-B4AF-5A74F20B1A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6BF4DF13-CAF3-4076-93F5-B68556DADF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A31EFE6F-DC8D-4FBA-9D45-A94AD962E2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B2916833-F397-4938-A90F-1E4B5BB3D0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30E47BD2-69D3-407C-BBCF-302D22EFC5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F6DEA3F2-2802-4EAE-98B0-E7BC770430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5E182DAA-1795-407D-8CDA-662210C395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833186BC-E5E6-4D86-A19E-A1210CB1EA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A7F8EC36-7733-4052-9606-BB5DEC308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879E7C76-39B9-4C7D-879F-7E1779CDA1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BAB81BEB-0196-40C4-8862-EA347E3B3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8C7D4A30-1842-44F1-8819-2E6E01FE25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1FF81DBE-6D4A-4BD9-AAA8-6AF78AC38B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5EB52D88-D32F-4386-83C2-34F6F93536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8CDE429A-8E66-4882-A2E4-7077DEEE3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5E7A7203-07B5-48B7-9FBF-D168811A2B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584CAB89-8ED1-4719-9A5D-E5D0FA231F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0F9EF9EB-2869-47D8-91BA-3BF13EA974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94FFCBBB-B900-400D-9D24-73D965F03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46820B53-6746-4662-9292-9544C86FD8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5DEA3687-63E6-4F7C-A06C-F8E54488BD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CAB9472A-8869-43E4-8343-F861D265D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1C36F3ED-4A2F-4EC0-827D-4A541D3E9A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65F585F1-7DE7-4890-8727-7C98B1D9A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53E7F40A-4B05-4053-AFA6-0C1520D2B0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2A18418E-B769-4D94-9825-BE516EA42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6CC4B389-1FBE-49BD-9B8A-EEE4CE423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47A7CFEC-D9A3-4EE2-BC24-54A293B32B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AF3AF202-2660-45BA-9396-CB73B3C612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1DF16AF1-FF67-4898-B4AD-BE261048BE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DB18FEAA-9FEA-4397-9F3D-BE707BEB49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87DC449D-E12F-4F7A-AD13-B0BCF6DCF7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355F8384-7DEE-4E86-8B88-69B6045B90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B3E564FC-FBDB-45E5-9063-E425F5197D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F942F9C4-837B-46FD-BFD1-97288ACA5A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186D81AC-4FAD-45E4-96EB-67B7989C16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FE3536DC-26C8-42DF-805D-47D8895D6D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055D9E44-C648-4454-A900-3BBBCB17F6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C3514926-C54E-44AF-9EED-F48B3A7DF6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668B31AD-5981-4480-81A3-C6D3F4019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602E8B61-67B9-4FE9-9A44-AB54BE2E8D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973AAA15-7C23-4F64-9F39-DD871FBCE9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FA253A32-6132-4810-BB0B-DE7EFB5739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5B81645E-19E0-4D0C-B043-0C7DA99BC4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0CBE4DBB-D42F-4B4A-AED5-0D204A5F45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A08E5D87-CACA-453F-92A5-6599062E08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B94595DE-4918-4341-BC41-7E4EB8271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3BD0CA08-B0D9-4735-B540-54DBB1D512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4F582CC0-1591-4BEC-8440-0740A8EE3C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A4F0A665-2B98-40DF-987D-791C138A9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564E98A7-7FE1-4EC5-9F32-73140729DD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996649B4-2007-4148-805C-4BCEB4E47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7D1DF75D-1108-4109-B934-F1F06A920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9A25CC71-46A7-4C83-B213-AC27CFF04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D0022136-AF46-4C53-A249-30CBE3E577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27D18F85-C7FC-45B6-B16B-0E3D378C0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4693E972-F9ED-4D00-9E77-0AB2644F22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E4D7DF29-D45F-4DBD-B35C-AB4E7A1E1B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63BC576F-B62F-43A1-936F-CB99A7A77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1076CEA1-78CD-4F51-9F66-E7C7110452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E8305732-9AE7-4C5D-91DB-F416FD2BB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FB697154-1822-467E-96F4-6CE9CB0162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90D6E261-2FBD-4F15-A373-491821A8DB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560D11C4-8EE1-4BAB-8965-1AFC4064D3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29C73818-0084-4857-AB73-DC90A0E8EE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EC6373D2-1D0F-4B86-84EA-BEBF5F5A92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4E3AD4D0-F155-44DC-9DDD-CE0A6C9FF3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FA3A430D-46A3-43C2-BD55-DF9A13C082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BBBA3803-378E-4B60-93AF-E20679A694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432FE9A3-5199-466D-A78D-EF975F3CDF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8690B164-6616-41DE-9C46-F24BBBCD6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1FDD19EE-E6D6-4455-89E2-8912E7BAAE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DB185EBA-3AE1-4465-954C-E8DA78E475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F556743E-5E34-4FF8-A632-587021670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7C14AFB1-67EE-40FE-95CF-1B09298E5E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6A5C3B07-4DB9-4867-90A1-E0C971B59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FB1DE1E8-A966-45B6-90A5-5C19EF124F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95147271-4099-43BA-B2AF-21C5DBD427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DD029FC4-A1B4-4663-B62D-28B27AAB4B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BB812DDB-153C-40F2-AEA7-84A696210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855C0453-CBFF-4366-BE9B-46E0D06FC7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CA3E0C2C-DD1C-4EDE-A8CD-097B273DD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6C61EEC0-3D2C-4ADB-B1B7-04DBDAC624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50D42C0D-82E7-47B1-84BA-409C85028D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4DE721B5-1E1B-4ABD-9718-C33BE25270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35B6CFE8-6DA1-4174-85EE-D69A65DFCD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C466DE3C-807D-4212-AB9E-64EF36979C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EF8B7E66-EB9F-4D1C-9C31-D155AC6BF7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A2CB3F71-3B12-4853-B1A6-EB93E7E0F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2CA3756E-2A7A-4D0B-A553-1C0FC497E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1BEA05F7-19FE-493A-AE79-D7BF935469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2C22ED93-C5E4-44C4-AE40-D1056110A9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9427FB7D-FDC0-45CB-BF3D-610A0563B5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2A0C0F55-FA50-423C-95BF-0F83D7A34E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DFA1CC8A-3310-4A68-A5B9-9531A73DBB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00F9E978-9F14-460F-9FCE-A7BCD071C7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9654E4F8-9342-416A-B261-467BFDE677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A888C6E2-D4A9-4ADD-A5E1-84744BD2BD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72F851FB-23BE-40A2-AD46-5316E9F3D3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0DF16DB6-C205-44C8-9A82-8BF10A153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7752C220-1B9B-4268-AD25-80A3FDE3A8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321DFA3A-D68A-4D33-BBCE-E9FB368697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DA4262D6-E4FE-4EB8-89C1-A857ACA1BE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851A5C78-3C1F-4E35-A958-A3213E4F6B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E35BE3AA-433E-4993-B36F-EE4053F152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E783E80A-7CFF-492E-90FA-778753F92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6E55661D-80E1-432E-8CFA-8CC5BBA13F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399FE1E7-C0CC-4F0B-A8D7-2BAA719F4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A5BC4BE4-187B-4EC8-8D45-C14ACF84F0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2F132DFC-4BB1-4332-A4C9-739814482F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95CBC4BE-5874-4D64-972A-31B3441D19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8940FD77-8F68-4D57-9893-2640045303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100AC963-0CFE-4583-BF52-3289B77781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AAB8324A-7A7A-479C-8476-69D0926462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4FE7C0F0-7A7C-41EB-9E17-017D2A8ED9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2E0E5B85-7C8D-4CAE-9C8F-D71A71DAF2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661288D6-676E-4AA3-A1F0-C22A60BC6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E8A9B44A-B48C-4AB7-BA72-CACD345370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D2B4EBB8-A424-4037-B171-054129E7CD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6FD67D7C-7027-431F-96A8-FA85200A05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09E31D92-F1EB-4645-AF6C-C9BCD203BD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AE99E56D-AA33-4E4B-B249-A40B880E9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BEC3941C-74A1-4F21-94E2-88BF849247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8F6C22AC-7A46-4E61-A1F8-01D6811BB1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9083B0AE-006B-453C-9318-D3AE616F31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00E0CABA-3741-47DA-835A-6AE7822BD4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5393015D-88D9-4182-A026-52FECB2A74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C39AB6FB-4275-44C8-B6A8-EFD18D2FA4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6DF82FEA-D94D-4BA0-9453-6DB9E3315C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E8B14E98-1A9A-4B26-AB6A-33F29298A1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C0C3717E-E735-46BC-A905-41030D8D63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7CE26EFD-CD2D-4C69-AF90-C8696270F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8362ACE1-3351-4656-B383-2659A7DA27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8CB02634-BCA6-4A81-9086-EE1C46F34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9028D932-FA8C-41C8-960F-CAADA7BAC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01895E5C-7735-4D4F-ABFE-F2A1AD40A4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CC8E6863-11F9-4752-953F-F920BBD474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1CC0BBDB-1F8C-4534-9C0B-C907B44C4D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5676A7AE-14F8-44EA-81F6-2DCEBE6656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5837A5B3-CC88-4804-AA49-4E092753BE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EB66D606-E5CA-46DC-B57C-82BAF3230C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EF0D0C8B-C475-408E-B368-8FED92EF7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5172FBEA-4F50-4259-A13C-548926C2F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59434E77-56EB-461B-B0CD-9DB3F63A16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A4A6CE27-0938-47C9-98D3-D4F1592DF5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8C9B63DF-CB41-4BC7-BE48-4F03625D95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32E221A6-C105-47D8-B261-6BDC31905F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68652098-F12A-452F-92B4-6FE91EA5AA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BD943144-1B99-4CAD-ADFB-8717088697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ED9AD2DA-4159-4A24-A0A0-30F5212D4B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0D81B2B8-27BB-4381-9AFF-4C8A4048A3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C6CA44BE-814D-4C5B-9722-084ECA7B91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F2DEE6BC-C73F-41B9-AABB-DA99E2B686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2B4AB40B-8A70-4EB0-847E-A12FAA84B9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51D7E803-AFA5-4835-AB1B-47F6C636B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864C3693-64D6-43EE-85CF-9BB010582A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79986111-7142-45E8-B966-375C3EB3F6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2B6E2B7C-D9F8-4383-940B-31BBE92271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4775F4FA-EA07-489A-BB0B-A65BD0483A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717A8851-EFFB-4568-8B26-4F5204803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AD492F92-D117-4D6B-ACFE-FF7197ABA1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B97D9372-572C-497C-B830-02BCCF6DBB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91E57C54-F28C-4E5F-A802-D215AE4CFA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11749FA8-E9DA-4229-8145-9A6B9D6A24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099C3F2A-8399-4078-B81A-9B428DBAEA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E7E56F5A-B41E-433B-BC02-5A95D65803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68E294B4-0FE6-4D2E-A39D-567F7AB381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469B4BD3-F43A-49E7-802C-A6F9043A45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205427C2-A1C2-43EA-9135-13800F04F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6ECB3D4E-3ACF-45A5-B0B0-96A903F89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29A4440B-3099-4407-A441-47342BDCEF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6BAF4664-1DA7-4C48-B33F-C6A11679F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AA90A02C-67E8-4887-B511-A106A433B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D288E553-EFE4-4CD2-8540-F7C4C405C8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7D754181-2DC8-4683-814B-12387F8C4A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89BD9CAB-FB15-4D9F-A6E4-C8D57B5FF1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3F5CB74A-CA14-4353-A2A9-DFED2F9EBE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1F40A72D-2598-41DC-BEDA-6B1F03BF94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7B5FE002-6F46-4387-BC9E-A3C62A0F2B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EC33A20B-4BBA-4DFC-9CDC-FED5882298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E5AA240B-DD39-4473-89FF-38E6CF8C6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46F951DE-1FE9-49B0-94C7-1FE5CFFE2E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998350A6-D41C-490D-B170-92B806FCFD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30115D40-EECB-46E4-92B8-5E583201F6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78935841-CC86-4048-AC04-7213CE4A47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84299EC3-032F-42FB-AFA7-3F6A71794F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C8EE74AD-E551-4439-9810-1B6A195AAB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7E13FE3A-6B61-4D6E-9E69-21FD745573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D21D8F55-B9E6-4CF7-8589-814D724FEF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419DDBC4-BBC5-4AAD-BF29-42A091FF3D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847C5ED1-DA1E-43D0-B8B6-EB8770937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0D221986-C9BD-4EBC-89C7-05EF8B71EA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877850CF-FB46-4FFA-B15E-074FB79310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2193C736-B04E-416F-A1EC-9BC7625B4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8B601A21-7254-40DC-92FB-1B67C3363F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8570EA01-9F38-4B89-950E-FE9EDD0224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BA2AE599-E2EF-44F2-9FD7-2B9031B6D0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4769D88C-55DA-4A90-961D-B57C104A1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B362D7DD-0F43-47A8-A8D3-B978A5D5E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DF5FF68F-75A2-4176-B276-EC90E6027A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87EA3D9B-B298-4E0D-97E2-5372876A6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DB52FEFF-57ED-4E85-A5FA-B2F4402946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4F781B18-2DA6-4C22-97F7-38C1A58545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845EEBAD-C88F-41EA-B91D-138778BE52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C1166DA7-7D83-431B-8A8E-75261888B7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19F379BB-57DC-4565-A977-E08F108601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7887216A-F57B-4E2E-80F5-35519AC1E0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9F4DB5B7-64B9-4CAE-9598-16D611E58C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5B0B4664-3DE8-48C4-BB82-88E016635D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BA6B2772-5033-448C-AD96-57220F3390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806035DE-83CC-4042-80AB-A918E6943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D6C44734-7CD9-4D65-A948-FBD5E497AF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E86F9F99-C632-4C04-8387-CF0127A09B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2E23B646-9E0F-4636-950E-F4150EE74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D814EB8D-EF3E-48CA-A5FA-E42EC0C89C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55738F5D-5CE0-4716-8E62-0D928B4026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C94042C3-308C-4B77-993E-4CF5F3BF2E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D73740FF-C00F-4CBD-91D3-303D78B14F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D4633094-E0F4-422F-ABB3-9998B7CB95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1D29EA1F-AB42-49F8-8D1B-93A42129D4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33823C74-2069-46E2-A063-D5B8AEFDE8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20633967-69AD-40B7-AFFD-BF99E39396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6FA19A45-9200-46D8-86EB-F51F4C87ED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F8A5A03B-0BC1-46F3-91A2-5E2E15E657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6765683B-258C-4614-8ACB-35557FC279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0A9380E6-F0FE-4F7B-8DE3-DB1EFA5F52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59D99B3A-F6F1-405D-981C-3A84B615EC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C2462237-72F9-415F-B6C2-A16954DB31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E210C595-0900-4EF0-AC1D-B701FC1F7D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849E766B-5FAE-4372-85F0-3771818CB3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95883DCD-3ABA-43CF-895E-DC1C48B08A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4E3F894C-8DBA-4416-9E51-31F24993E9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BA34E3A8-613E-4B4F-B813-1D962031E0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4BD92531-0384-43E5-99F1-68A9CA7A4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AA935AA3-8179-4A16-90D8-39A3EDE39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2A979852-357E-49EA-999F-CE13926A3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479BDB43-52BE-4D11-B40B-60AC3EACF4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3D3F8D0E-7468-47EE-A8B7-A263005653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2CD8B3C4-CB2C-44B5-9F43-2AAF62F1EE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6C492B71-9323-4BF0-8F11-E01DE7B7FC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B91557FD-9072-4589-9B67-28FD99B86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BA5807AF-2B66-44AF-8678-4D396BE33E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3B1F9784-C1A5-4D63-A714-9031B63C9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5BBD275A-C078-44C4-B9B1-455B028182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4797C558-45BE-4E94-B3AB-C39911F59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3C14B1D4-F460-4800-80AC-F140967C94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03435F16-08AE-457F-9C07-F76B83285C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58D41EC7-2AC6-4990-8C04-52E34A2ACF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FB56FC06-F668-48B6-8D4A-22296B1EFC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65482D00-5D54-41B8-8EC0-A313657EA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40A760D6-D289-47B5-B4E9-3F257F2985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2E99A312-4E45-4F65-AEBA-6817C9CE83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F6655C2D-3603-4842-8C23-F37EC4796C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36D88EBD-6112-4DA4-9373-9D88AE211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E0EC3A80-0A02-41A2-8A83-E74A5EBB9A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C59FBC73-20D7-40C9-B7AC-9D332AD15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4C4F8740-DDA5-4728-9A7E-F374EE55E3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3D2D1C1F-7AF2-46FB-B66F-E1A643148D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F5776AA9-91B3-423F-9EB5-52160D911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55D9B854-4AB0-4331-A001-6ED85FC53C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918A930F-4798-4C3F-9D63-4942DF793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CE72EEB1-8229-43D5-88D2-C44EA382B5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3A3F7C43-C8B7-47DA-B28A-5485C0CB5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D67B4A36-3C73-411A-BF85-A917E7DD1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327737FE-E408-49EB-BDEE-74E2C2D26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82EA9ACF-774A-462C-83E3-F328D7A0F7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EC21C500-65D3-48D4-9B82-1916F697E1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BB1C435E-5A43-4792-9E38-A71AE79BF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9E208A95-D833-4F92-BA25-9D1E81763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F6A23ED1-CBB4-4EDD-B784-E04A2A5B2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E112D40A-0AA2-46DC-9A28-CA6F531F8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1E3C3281-AD07-476B-8860-B78EDBD15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6E97B169-B671-486D-BFF5-42E2C96835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BC0461BE-8283-4575-95C8-E18D6EC52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1DD495D4-AEDC-4EB9-9CC5-3E7D180C11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0BC8481C-4901-462D-99EA-C3BCCAF34C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8AD3A462-9C8F-415C-A8B9-C1EF15A1B8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07D674E3-6653-4726-A356-28579D9125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DF8735E7-207F-4C12-9B3C-9A4871DCF2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917ECE64-8825-410C-9F5E-64E0139522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C4F5EA9B-8ABF-4471-9700-F2BA0907D7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F3840D58-A2FA-45D6-8591-DFDCB9197A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5A32A008-A8D1-46AF-BF05-1DCC3AC80A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5E99531B-DFE0-4EE5-B771-5E412FC9B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90F0676A-5291-480E-BDA6-B53E6226F8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86EB2C01-F47E-4753-940C-1DCBA01F52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2F32AB03-F04A-49E8-A5CD-5E57FFCF7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742BAF9F-4269-4458-B56B-E2615983FB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8F6FDF9A-3344-4146-A9D2-8437009A38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8A827238-B036-4FF8-A6EE-4792C67C2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1FCE2EE7-1F9B-4ED3-A03C-F7450FC9C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BABDD220-3C2B-449A-918B-D754C88800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CB334E0B-A5ED-45B8-A76E-044D6BF70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F1C8A6BA-B311-4A3E-8938-4924C2778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D25B46B6-E4F8-41AA-87F2-319B1A069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18264A1E-7F57-4B40-BD05-A5A2698ED9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F12D7BF1-D652-4BBF-8045-9D759D503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99C18FFA-AD26-45ED-B20D-FDD22566E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B4B16EBC-A2AC-4653-A3DD-CB49A1B2E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56073FC2-6852-462A-AB3E-F2C923CF23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029B732A-D672-4F7C-BDB3-22EBE8B55F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C4C56CA2-87DD-4B3E-AD7C-B21A3FC188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A5337EA4-9892-402A-92B9-1B84537E3D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9BAF144F-9A45-4D79-B947-BB98D1775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33EC7932-BF7A-466B-8505-8C5D57FAAB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FF343CCD-0141-4361-BAF0-1C48D41BD6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6EA02C8B-2A1A-479C-BC78-F589C8D021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616D9BCD-D5C0-45FD-8A05-0B9D825EAF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3A736C65-AF86-4D57-83A5-5E0E482FDF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5A09D947-F029-4047-981F-83A8D3F3AF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F9996B67-BFB4-47E2-ACD3-1DB3FC3468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E74F9F3B-EC24-485B-9C03-3346AA3A7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D587D8B3-16AA-41AA-BA20-8C0B494EA3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B0345961-DBD2-4B1C-BD3A-95CCFB6C7D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6141D2CE-CE26-411E-AEFD-964705686E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98830FA1-DF0A-44A0-A5C7-B942596C60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A4B0FC24-4E95-4CA8-AF7A-9FB0B4276C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B273B8F3-F51C-48AF-9F25-A4E07A6758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317F1EDA-FF9C-431E-BBA3-260F65E2F0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9DF31885-3F6D-41EA-B8B5-9345A9D643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0D19B125-879C-4656-A7C6-DD3592EE51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00679170-0778-433B-A906-F4923C4D25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9603B08B-48F3-40EA-845D-D3448F76D2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8EF101CE-2B86-4286-BC5A-F4079756E5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55F815BE-A0E5-477B-A19B-68A4E27427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572BEB36-DC0B-4CD7-9350-A7471816B9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77D67C98-25E7-4BA7-8A78-FCB753928F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C0BCD224-302D-4A65-A2F3-FC05E4BFF9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3B7D57D6-BF58-41E9-99A0-E616F36D80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80D61C65-D2BC-41E6-8A88-D594308C9B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061F14E2-B9CB-4B2D-A81D-4D758CC6D6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4183367B-5B6C-4AFD-A9BA-3724D63698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31C8964C-FA0B-4CF0-971E-AAC3248FAE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D21386D5-2215-4ADC-A031-2DB2716C2A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9BD5E374-9FC4-4577-94A0-98F60B0D55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8319ED20-4A32-43FB-B527-7F3B10D59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66351D98-E81B-4ACA-B144-5FD737F0C6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37D921D4-981D-4139-99EC-B4797B6A50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06B47EDC-CFAF-4536-AA06-6BF614C89B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81BCD1A1-6F26-471D-A976-1C3C1DF9ED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06C91737-FAD6-452A-BF4E-722BFB5770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3261D399-4C0F-4D4D-8BBD-1CC635FAA8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02C33410-2DAF-4D63-A82E-FD42F7B7C0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639C9B4F-4D67-4A1E-896D-F2A6C6491B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62E306BF-9F51-4E9A-85B8-AD4BCD0648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D1656E5D-B0F3-4D1E-8DB7-882E699510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BD901C7F-5532-4319-9B29-6776E68028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D9B3BE57-E33F-4E65-B16E-E3B981C089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C47A1EFE-1A46-4DEE-9B59-D6E2EA23A4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9E3762B2-445A-49CA-8DFC-B0336234AC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63C849D7-7A0F-4426-92FB-AC2ABEB7E1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D432EFED-3C8B-4C8B-B6F7-40747F4638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1C8A3753-4AD7-4E8A-B012-9C7C4F0D9F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621FAE7E-23FC-4407-9DEA-AA69ADD1FE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91F19095-DBA5-4AD5-BC6F-EC68FE9DF3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AAC26CB1-917C-44EF-8251-A49BBD0A93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013F687E-0602-491B-9CF8-617921B7F0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823777E4-FD28-459B-B66C-A3AFA595F4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779533C0-B736-4742-A102-C1D50B65F0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E2E633C3-2B92-4A8C-B2A1-D10F429B0C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B6610DB6-9AD9-4612-943B-D26389D4BB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7B78388E-693E-4AF6-BF31-5CAAA8B480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A183656C-0514-4A72-9D55-28A1B5E0B4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136B6AC3-6949-479E-96AA-24330C9312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7AB6C16E-0E5C-4A79-941A-C0F6CDFF48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EA415C0E-73C3-4CC1-B11E-84BCB221CE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49369AB7-68FD-4158-A487-95073A911C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C6873C9C-B523-4102-8CE6-5D78D60855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9C05DF8E-3C52-49DC-9C88-D165E7B98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913BB839-63B9-4A67-A7D0-520BF8CA5B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6732A610-8BEC-4D0F-8706-1CA37C4D5A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73B31D8F-BEF4-48EC-9BF1-99A9B774B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1CD9B398-D2F3-4C44-9B02-C6E3359AB1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881987D7-1B82-4409-AE30-9ACA156FE8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8B1786FE-1E3E-4FF3-B101-4D82639E7F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D95E4484-6636-4754-861F-0D1406366E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D19E2298-1BB6-420E-B21E-A4E394DF11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B9BADD7D-42C9-4188-BB57-3C581B44B2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AF8C65E8-C91B-499C-A783-35F0CE0309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04D50DEC-66A6-411C-A269-2153D46637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BE139D59-B04F-436A-855F-AA827D9420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A5F5F3DE-74A3-4EBF-93E0-D0148047AA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7D194A06-80F5-4F86-A9D8-366AD8745A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0DE46EFF-A71A-446F-A60B-886F169690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3BB95538-630F-4789-8104-735024247A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EB52A866-2DC0-4D75-BCC2-1C92C08AB6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1447E31E-9283-4640-8E94-DEB88054BB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DA566DC0-A8AA-401F-9CFC-6F7B4D9663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D7F9A92A-5195-49BC-AA97-79608CF6BC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E5A58BCE-401B-41BE-A482-7E3FA1EB04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3DDD9847-9F00-4F00-9B1C-DA019FF4C6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4C29F452-12EF-438C-A34F-EDED0A5EE9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079FB87A-8446-4B22-9DA7-C743512B92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6D16B97F-21D9-4690-9F8D-FAC2212F30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89805DF6-1D21-49F3-B6E0-3371256CF9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37474E5A-D9DC-4586-BC81-F4871E801A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F500949B-3F0B-4687-95D4-A7D473248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BB423399-5E4A-46A9-B50D-31B341960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61DC2ED8-1960-47FF-AB73-AA9B778AB4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D5EAD0C0-2460-4C31-9B89-F6D4CCA97E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00D8B3FF-8F86-4717-B364-57C371A3D6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DAC6EE16-52A6-4109-8CF3-AA80874A54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0A6B1C76-295E-41F6-847A-4B429B114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847E96F4-D440-484E-994D-0E46F09089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158700C2-81BA-4FBD-BF23-F82B50F35B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CE9C078F-4AF3-49CC-A13E-D76B95A142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BAD5D683-D8E5-45B2-AF3E-C320EAEB66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5CF4307F-04F0-49C3-AF8E-DB4E260DE0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213238AF-0637-45B0-8DE8-C302D4C703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7DA27E28-7583-45A5-8DB8-1981D22C7E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C99AE360-B24A-4188-A71B-C38E45D23B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9585C2C0-E085-40C1-B4D8-EC05111B12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C8DD4166-CE46-4D1B-8E1C-E1E7DAFF47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7795A3DE-56F6-4B57-83A6-F127A559C2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0EBE1BE2-3A93-4C12-9483-1CA5BE37BD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D94E50EE-810E-4EAB-8DAD-46892853F9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B3A0B2ED-79DA-4D0F-AD4A-7802BBE846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F70C195D-F423-46A8-A444-CAA3F9E97E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1CE91081-945C-41E7-8337-A839CCF393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2BC34BCF-B387-41AD-BEA3-542DCA278E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3FA34E36-7FB1-49B7-8078-DEAAE36EE3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AC6FEA3A-1AA3-4D82-A56B-54EB2A8753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17CC1A81-170F-4E1A-9C9B-A6E88ED349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50CCA263-9491-479B-91D5-DE6429DD93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EAACDB01-848B-42EB-A4FF-D1443F5328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17A4C011-B6D4-412E-A3A7-3634F06C67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07823BEC-7113-47FA-BA00-79451839A5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211B05D7-2BA8-4FAD-8232-42AB7D2508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F3F22AEB-FFA4-4E25-8E88-6BB2A921C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438D6646-AF8C-4927-A196-D977E4D908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FEDE323F-A0BD-4AB9-BE9F-87877C293D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35BFA4FB-2C2F-4D70-A1F2-C14BE9CCF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5F1DECD8-5E91-4A11-A433-DA734A3FB1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8A1C373B-36C1-44BD-B84B-ECE9EA5639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41BA9AD1-07AC-456D-A035-DBE5446024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A2C98C0A-20B2-44A4-81BA-FD725AAC54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F437C889-6DDB-46A3-B634-F7EEBA0E42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74B2B531-B589-4A15-BC5B-A6149126C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E04FC5DC-FC1B-4F83-9FC7-ED03AF0B40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D2B31410-13AF-4629-BA55-F9095E251A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84F24ECF-753D-4E56-B521-EA32F9607C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F4E51288-2B78-480F-BED0-E3593312EE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67D15E46-6AE4-4852-9F6E-2847F497B0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2B6D8B1C-F715-445E-B72E-D64122F08B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D03FEC49-0827-4E96-A1C8-B7FE69344F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F7F19BEF-24BE-46AB-8465-749EEE41E9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22067144-DA62-4C05-860A-D2532693C8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472BC4E6-BC93-40FC-AE51-BD243BA41D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B56C25B2-31CA-4B1D-AAF5-1228FD2269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36DC1618-508D-4AE5-9C6E-0D1F2BA51D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B881BD93-AE47-4BF2-B4B4-331E0B8375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D7146966-997F-472B-92F7-B9EE4C8E3C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F77DE02A-4C03-4E4B-8FFE-A0248D0988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E0A1E72D-3847-45AA-AD70-8DECB805D7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AC3B7C58-6427-4AB4-A308-F08FE2AE52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744D535F-5653-4382-B105-AD42376E02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EBBA0E44-D1D0-462A-B86E-BABE35E68F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DFAF899E-584E-4BEB-92EA-A664D5350B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1223750F-1A52-4871-8FBA-D0109D4C9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ED22377B-1B75-4696-A4C8-64DCBB035D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D5A7F396-A59E-4A43-A888-2815B6ADF4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32F86F2B-8B23-4664-86B3-1CCB39AC08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06D8924D-5066-4431-9628-83009D14EE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B7D55716-F64A-4739-9C58-284FFCA8D6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F5F9D409-5D36-4D66-8B16-DD485B2127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0FAD83E9-1246-433A-9093-72D2BF95B6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A1319C9D-9134-491C-89D1-0085A6A9AB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C1251578-E3C5-4917-AF8D-90E8243779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1C17C41C-1555-4756-AE1D-8EF7F510B1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772EF357-E3FF-466D-9AA0-6A867BA91E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C10C8934-22B8-458C-BD96-81528B298C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5A2E2EE7-2D4D-4396-AD53-422229071A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745A11E5-93B3-4FBB-B467-705C55353F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3BAEC1BB-BDAC-4898-8770-647131A8A2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C8A8C140-D850-4F0B-AAC2-C15824653D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8714AE4A-31DF-4413-A88B-F8D51A4F18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D47E100A-FFC5-4E89-874A-68A4B0190A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570C9452-F371-4334-B058-8AEFE0D548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90235B4A-D95B-4640-BB08-65B3D7AF15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22A0FD2E-F39E-46CC-8F8D-362A42E10C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79D70954-5B40-45CD-BA18-3A3CA74625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167702C5-F9BC-4970-8AFE-EB05CE8712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3EAE9612-E983-432C-9904-54F898F631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D8FE6109-12F3-4300-A0CA-DAC2D47CA6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424D3A14-C381-473F-92C4-C44BBBD6C6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3EE42F37-BD71-4A33-982A-94F8EED342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EDACF959-9C61-44E0-A662-912D44A039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557BB196-2E0A-4BA9-9B24-1C47D9DFE7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41579F70-8013-44F7-A8FF-5AE6BB35C2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11E36FF8-22F2-4A9E-BFB3-555339B44B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367E517E-1020-4CD2-A378-5763577522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232477D9-182D-4CBC-9684-3F0EDED0C8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6D8F7B6F-8E23-4115-A46F-970F07789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D2C57F48-95F8-493C-BAF6-049CA7C7B6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50CB2F8E-B11C-4BA3-AE3C-006A064E87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117A2C6E-DD55-4C28-9334-39ECD23930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75658DC1-E8C0-4BEC-A409-1AE12153DD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785D2449-90C4-48D7-8462-6BCE7919E3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635A161B-494E-4B35-AEEF-955FD95524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53CE8BAB-FAB5-4963-87F2-67EF73D442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0861224D-FBA7-46A7-9864-B722A33047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FCB39F3C-4659-415B-9510-20AB4B3920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AB993F49-B4FF-414C-AAEA-90826D242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12BAA8CC-080D-4164-B90C-8D5A234086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E644C1E4-F676-45AB-9A30-5E334A6D74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6FB5474A-2DFA-4E74-92B4-DDB0D975E3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195917C4-CA6C-43A0-88EF-60AFFF52D9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208A7AAF-6FC8-4959-9FEE-9AE34C8FA9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4698301A-0E1B-41A1-B5C7-C70B7A3FE2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2FADB582-66E5-4670-9025-051898E729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C3ADE734-FAC1-4A94-9D85-B44D4E3417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74245360-782B-4101-8682-C56AFF7488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46B36116-08D6-4B22-83B6-0070870B4D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49F828C5-20B7-469C-884B-38419B6ACF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95C60142-A4A8-47AB-9FEC-4D0896384E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846600EB-FC9A-437B-ABC1-3C84CA8976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57DEC6C4-5854-46E5-8D8C-0EC3B9D42E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EE7E8A26-7BB5-4946-A6A7-B1C0991F85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0E557E92-CD61-49B3-835A-26C3ABBD19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273EAC1B-083A-44FD-B3D5-67CD9ACF19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2781E926-87B2-4700-BE9C-A9E0BB045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70DDBC82-73DC-451D-B4B6-C5F0894675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8BBC7605-38A3-41B9-BF82-997015EB7A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9DC8BA01-A25A-4164-9B0C-5F7B99F6F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B27E8C6E-438A-4FA2-AA93-BBDF580441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004E04E9-27B6-4585-8C97-3E9CE74C2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5CD76783-2139-4F74-8CDD-DBE3F7C32B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BAA92CF7-2303-4E88-B8FD-4282E5E1B0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7E8F3AF7-FD49-41B2-A76C-555FBE4340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249B71FE-C5F3-4605-8C83-73170B7F0C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F1B1CC3F-30A1-45DC-845E-EA47F0F3A8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A106751A-896B-4D99-9E0E-4D3244024F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41F9B787-17D0-406A-AAB5-3352237E9D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31A3EA44-F7BB-4356-994D-4D074AC0C2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1FFB1ADA-DE80-40EF-B2EF-9754A63052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F773FEEC-3F26-40B9-99C4-DF71BFDC6D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3BD4691C-68F2-4FB9-A014-61C4E5AF5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E6944E5C-D93F-49F8-B06E-8C2C74BD1C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DB50B56D-CBB4-45BA-87BC-408C66D37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2D618FA9-ADF9-4B4F-8DC0-78C56EBDF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285321FC-A4BA-4AD6-A321-C41F6C5550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D3C2BACB-F70F-4E49-9C3C-BA2A7525C9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3BB2C628-F069-4516-A0E5-91CD732647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875484A3-E0FC-4443-8C93-6075C2F632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040125C4-F8DB-417C-835F-149CD219D1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576D3A6F-9478-4E3C-935B-E76398A35E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43949F41-F1C3-4572-AA1A-B1AB3F0A9A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39D32641-56B5-4FE6-9D44-0B9993B35D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82A400AF-553C-4A50-8DF2-40F82B35DA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3CFF6FAF-8321-476E-B652-567CD701F2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88E43B11-20BF-4D18-8EF7-E53A0A5487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231268C6-7B33-4DC7-B5AF-5725A3AE33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B6786FD8-A52D-4DD6-B6CC-C9F98201D1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09A593F5-5DBF-41C2-A00C-F833F8ECE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A419594B-CEC9-4586-8C7A-CEF9CAB3E3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A21745A4-300F-4CD4-AABA-2AE8D170C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E7C0494F-C320-4FFF-B514-8E82D1D69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ACD7F880-11AB-4252-95DB-E431D0B965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14E0DBE0-4C0C-4F1C-A842-B5BA432B5F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03A06689-DAAB-48C6-95F0-C0FDF1E24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7F7654F5-3560-483C-BCC1-DFF661DCD0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7610A023-325C-47E5-BE33-D24621BF0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F6E400B3-D008-4002-AAFC-AE8AB6AF53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BC386620-AAEE-4E84-B541-A726DAA1AB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2BBC39B5-350F-4A89-9B51-8947C3C42E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FBCFD3A2-D445-4B92-8AF7-4532A76DFE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B6CA08BC-E952-4E93-85F5-B464B07D9D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8981F897-CD05-47C8-8E01-8FDD3F62D6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B6F5886E-084C-4B8A-8949-D5A0C9DDC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D80A1271-62E7-4DC8-8AA6-7D20308256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98EDF0FF-D6D0-4C55-B3F7-8C1B37DEC1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2D403761-BAF8-4718-B359-32AEF4C2EB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742D38B0-FAF0-4D0A-ABB2-6CACBF98F1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CA27238E-9F96-4C25-B6E3-10059BFFE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9DE9FBCE-801D-4538-B9AD-17D8EC043B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37A9BFC7-F4D5-4564-9C74-0C95E2C734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AB73ECBF-BE29-4DDA-AD75-5CD42CE3E3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3725F26D-D4AB-4117-8E5A-7549BFA153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665B1C3B-48BC-43EA-8391-4CC41F547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5DC37CE7-AB3E-4F02-AA5D-D755BD311A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DDF8CB82-8F74-4A46-B8F3-5D844BEAB1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1C1E226B-BB3F-4627-82FF-692F0371BB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D5324165-66D5-4EF4-829B-DD22A4C3FE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93EE2F1A-C4AA-48A3-8076-02A7E6A57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C416C21B-FAA7-4877-A82B-3C15D15393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EAAE26A0-ABDF-4817-9BF9-C4447FDA4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018C2A76-53FF-4CA2-880F-17E31FA174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1979B40B-1D7E-404C-BA5E-9E96D4EA2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9AC9EEC9-80F2-4321-87AB-C26057C385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886239B5-4B62-47F7-ABA6-EF070C78B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EB6CBFFE-AE76-42BC-A580-623BEC894C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C41A2808-E2F1-496D-8F19-22E8207AC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264180A0-9EC7-4DC9-ACE2-4FBAB2C048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042225B9-8B1B-4A48-BEE1-600C4CC097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75887E10-4A7B-409B-B066-CF17DC0ACD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BE2E03A0-3A10-419B-8ED2-F734CC767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44472322-0AB8-4D72-98CD-E964B756A5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9DD02CFA-8CEF-4ABF-902C-A9F619E661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112C236A-09FB-43BB-8A61-CEF3228EA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A835FCD4-A70B-4861-8FAA-84EC1D63ED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9F53865E-E972-4D5E-9B9D-A613CCD964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61FF0E94-3909-4529-9FBB-66BA587763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F75A5BF0-6ED3-4B39-86B7-5FF8005FA6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71450874-3566-4DC7-98BE-12E27F9B09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892AEB74-677B-4A0A-BD90-79E89D0E8E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78FF89D3-8A05-4FE0-B30D-07444CAA45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4585ADFF-4236-439D-AEE5-72A0554F23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1A15B7D0-17A0-4492-9BB2-C8F000A06C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35C74C6C-14F5-45AC-86B0-FDA6894469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CC26CEEB-6C84-441D-AC39-5769B79D5C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BF86D247-950F-4FB8-967A-37D130BD58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7D4CB944-BEF9-48D4-8120-2B07AD6E94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2A33A5E5-AA7B-4627-96A5-0C955F77C3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68B3FFAC-36B5-4ED2-A32D-2ADB054D5A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1D59BC38-C33E-46C1-9D94-5F69F6847E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4E0752AF-8379-4890-9FE4-39D78D7BB9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24946A79-4D7E-4964-837C-C9A07DA14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5A9596AF-E35C-47E6-96F2-47C301F4E4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A5CEC6B3-FB2A-4FF1-A6EB-252ADCC0ED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1E65221E-49B8-46D9-807D-2105266E3C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8DC6E87E-B45B-4B76-BBD6-8F02EAB73F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B007C900-321B-42CD-B23B-68C69B952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24754AA7-DD1B-4DA4-8FD3-2321D758E3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A77C2CF0-5E7E-49C7-B900-90771CB79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911962F2-C52B-4740-87FD-1E67B0F34F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1D47F7BD-6CE3-49D0-A2DB-2A56CBD177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FA236466-DEAD-4945-B498-1DDC6EE00C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1790DC92-67CF-47E6-B28C-B092B62A3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9802E03E-1E98-4EA5-9124-6342F5D4CF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5EB0884B-C09F-4B8F-B09B-3061CFBF5D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B5C8B2BB-53BB-40D7-B869-4295B50AED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70877C5E-DDBA-4937-9810-662BAE88E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F29AC9A8-56CF-404B-BB2F-F341F9B38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F175A10D-DF1F-4B44-8CEC-2F4DDEDCD0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9D764775-FA06-4667-9450-939AB9A5C5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2DD04BDD-8DD8-43AC-ABB0-E80C31C873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3F9706F5-D6EA-46E9-AD9D-04BA9C7E8C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FCAC0342-28BD-47B8-A9CC-EB570E9A5F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E2D900CB-2A59-4B56-97DB-0E6F5F4C99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B21FFE3A-01BD-4811-A07D-77843085D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4C0BBD73-65A4-4FA3-9564-680D2C56F2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28A4ABC4-A53E-4C0E-970A-DAB6F938DC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AC92DDC8-32E5-484A-B9E9-239B865914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FFE2AE7D-D08F-432F-98F2-0CD28456C8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261C77CB-CB51-4A16-A6BA-A8696B27E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E9B1CBCF-1733-4DBF-AFD5-1DD65BF4E8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A29D2969-AEAD-4D78-9E5C-82AADF859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8381A242-A471-4410-833E-BC118CF64B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F3425395-4807-4F0C-8626-1D9FBC5ADF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C1C2635C-504A-4BFA-88DC-1EF14F7F7B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ED114AA1-43DC-49B8-A22D-04E65C3B7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3219D23C-62BF-4ADC-8164-581212E63F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F1E66DED-AC61-41A6-9662-3CB314A4C2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0B5B3EB8-5165-49DE-BD46-968DA19DE7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8F3A29E6-5C0A-4A41-81AE-D73F0E4BE1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A5C0FFCD-D725-45E5-9BF7-D6CB740FC0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A5DC08E5-137D-4FED-8DB2-5503BBBF18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7BD77BA9-D913-4DF6-9E58-E9DC7E9A47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959DCB77-E9C0-4FD7-B037-F35BC7859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D9B1CD30-61C9-416D-B1EE-44E515B238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8838B512-AA19-438F-A5FE-D183CE922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96727B8C-7E8A-491F-A6EA-323FB50DC9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BF683A9E-1F9A-4567-9D7C-6603CEA8A4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F8165820-8AB2-41A1-84B4-E9BCAC27F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7C9B9507-F376-462A-A400-7A04B76099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A4C36953-FE05-4FAB-BFD2-8D5B240BAA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C9D63811-BFD7-429E-BAC5-4DE0BE421C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5BBE00DD-2573-4400-A5A6-666852D345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1C92765D-B4A1-4D67-A6FD-EB5BE211E4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DDA32D4D-2BCE-459A-8198-7AFE044E5A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9FB86111-4D67-4B79-BABC-6273883AFB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47D122CF-FB01-4657-9FEA-97660DD56B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988764CD-CC0B-4F29-8E18-35F37AC9EE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38098AF3-D469-4254-93A7-B74BA90509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0D400F91-584A-4232-A0E1-F3B4A06510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F9EAC073-53AC-4C07-A2A3-1F1D04B253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16671EFE-CF30-4B56-A62C-69E00AA1B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322FC711-F09E-4162-9C66-ABB1C16647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60E77941-9BA0-476F-9953-17763AEF17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FA31BDA0-B562-4685-BA79-8C0824026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2560DE48-B5EC-47ED-9C74-7AC210E2D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63BEC8C5-0C93-4B0D-8014-9F0510ADE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20505835-72BD-42D5-A931-7F5EBE9434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6A933FF4-A518-4F95-A424-73B88B616D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7B76E0C8-A967-472A-BC6A-4CA71CC254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F7E302CD-2505-44B1-A42D-951E1BCA20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77A94698-30F4-4B08-ACAA-B8101E488D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1207DA0E-8C8B-40C0-858E-6612871771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ED91B1BB-1BA5-4817-9D84-F37B4A5ADC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DB2242D8-8988-4BDF-ACBC-96A2885A51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7D62E909-8762-4778-96A6-BBC18D9868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6BD303D0-28BD-41F3-9522-9E39853B78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53516235-CF18-4A54-83F8-34651113AF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920BC777-38BD-43BE-919B-F96DFCE321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1BDAAA62-28E8-4EA9-AA4A-F11CCB8DEE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43A0C6F8-1666-4475-B854-0A548E6130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AA1547DE-91C0-4B84-9822-DF8562EBCE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D7434B71-0F53-45C3-86EE-DB5F1F747F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1EEF7B61-2DE0-4E1F-9BAE-933E738053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59728F8E-030F-4205-A0AC-50C6BADEF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5885FEAD-3B9E-41F3-880A-E6C72479CF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6B56F7B9-6D51-445D-B8C2-94FF776E14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4C8421B3-0321-4464-BBDE-07AB56B7C4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9E0C8BBD-B542-4FB8-8FE1-1990C99208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248D6391-D2FA-4889-BC55-3C069999C9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4F6365DA-0B44-4D51-B9E8-B2CDDA7123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2D6B30E6-BA1C-4D10-A68E-FEC436BBD6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4F274755-7F52-4132-B7DF-F4321FDC5E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2EB89A04-A7FA-4973-AE12-68E69F589C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B006BC11-12BF-4A10-9236-DB5801BAE8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81BBB314-E809-4B8B-9711-335DD7DE33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B6541456-189E-47F0-8DC3-0781563057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7619D9E5-5A25-4F2D-951E-27BBD5F172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81B3DB7C-E628-4ECE-936B-20434A401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2CE6D6A7-523C-4F84-9BD0-B89A793FD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E2167D9D-DD68-44C6-AE9A-347C1602C3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11C4379B-4792-4B20-A1CB-3CCAEF55E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3A204E35-FCD2-4592-BF53-D3F6CCEF38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DAFB33ED-CF54-48CC-BB07-491473FD01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73300D20-B8BC-4B16-B7FB-AA94D01527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5A43FFB3-6984-4632-B2C8-C815CF925C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777E2E58-BFAF-48B7-88C3-AFC6ABBB2A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89EA17C2-74FD-4277-BF3A-FB835863E6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DACA7456-A4E3-40D0-B652-02C94F766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0C87EB55-35BA-418C-85EE-2E0787AF8B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745F0C1C-2093-4E49-B3B8-196CC58F5D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076F2B6C-CBE3-4178-9081-EEF77C0F2A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877C83C8-8528-405D-AA4A-20EFDBCBFF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9B6FB71B-9656-4539-B848-D949DCB20E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408DDE26-62BA-4676-835B-68828A1491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7E82AA26-9A3A-4541-B77F-102812C2D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785484B6-A41B-4BCE-9A38-757EBA220E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540455E1-CA7A-4A4B-886E-7734438EC1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BC08E9E1-49C7-4EE8-830B-A8B856D556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B005A004-9570-47A9-BF8E-4A515CF699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D70373EF-9DFD-4662-BFF3-FE3CE8B691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42B852BE-0069-4A44-9C6A-287CF87F3C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DD80D807-EEDC-4EB4-AF36-8E92E8EB15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F8EE4D90-66FE-472A-869B-8D445832CF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95D5BDA2-135E-4232-9383-C4781469CA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B9673DBF-341B-4135-83EA-20605C1A2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A5207626-E772-4AA4-A7A8-F4CDD6B9A7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5EFE5F34-9CEE-4616-BA1A-BAD4A2F52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D8548191-C40A-493B-A1C6-6A75A5D654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081198C3-E7CB-45AE-9D43-F86BFF80B2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07C56834-1BB3-4B9A-A265-C8822F6151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F6C10D69-D582-4084-8090-658057048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5FC85E1F-1E2D-4801-9827-84135FA2CF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9A5F8C4A-68DD-46EE-803D-4128CB82FD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B037E40B-7F38-4AB3-8A63-57B60B1784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99200705-CD86-4A84-A44E-823F8CAD06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587EC1FC-6D0C-406B-82F4-91FD3AA14B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13ABDE50-2238-4A05-BB21-86AFA50DB2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80978A90-556F-40F2-B76C-5B9C82234D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CF11298C-FC52-40E2-95CB-08D254CFA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438" name="テキスト ボックス 5437">
          <a:extLst>
            <a:ext uri="{FF2B5EF4-FFF2-40B4-BE49-F238E27FC236}">
              <a16:creationId xmlns:a16="http://schemas.microsoft.com/office/drawing/2014/main" id="{52F553FE-34A7-46B7-B419-9CB001182914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D50D631F-7578-4C27-8DD8-062FF19A17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137DD6CF-65E4-4C9C-9137-0E49C15609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999A7EB0-224A-4083-9CD7-B5F9E30CB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A94B531A-8B33-48F5-A5D5-6AFD61EB69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3" name="Line 1">
          <a:extLst>
            <a:ext uri="{FF2B5EF4-FFF2-40B4-BE49-F238E27FC236}">
              <a16:creationId xmlns:a16="http://schemas.microsoft.com/office/drawing/2014/main" id="{3A139C76-B4FD-4D11-B7E6-BA65E79AFF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9AFEB812-BF5C-4D54-B1E0-E2770048A9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D8988518-4D0E-48B0-8B7D-77B75029F6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CAF1814C-707E-4F3B-99CA-52BE73BCB2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422218E3-915C-45B6-9B8D-623D0A1294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7E90D10D-9644-4C5D-8042-188026B34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DD436DE8-EC29-455F-A190-ECCE5DD4E9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BA8D6511-5CDB-4E93-9E80-710A29CA1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0AC6472D-A7F7-4C59-890F-A554E72AFA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0A440DAE-4C7A-486D-A5AF-2F2A8CF06D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A524130D-185F-4137-855B-ECA133AA5B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809F999B-79CB-4599-A0B2-3D1F73311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D3E80C67-4E86-4271-B2DA-45E32A7B19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FC971856-6E11-4D7E-848B-63FEE64353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2FEB2D7C-9FD9-4181-87EA-E0B2858ED9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3E07BCB8-C8CA-4208-B112-78A24779B7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11BB8ED8-3681-4BFE-85D5-6501F17FDB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1BF43503-DACD-4287-BF1C-A4F9A9B27A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171D6EFA-CB01-46BD-98B9-43879B2F5A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6C4B56F4-D5A2-486C-9E54-6CDE72F10C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3E66EFB0-CEFF-4A71-9FF8-B4701318A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F6693032-3609-4CA5-902F-7D211532B1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BF1B9A98-57DB-4CE4-BD84-2C6B67A69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6D60D611-33B2-49FA-9CA8-E5F8A32F1C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2B9F3A4E-7029-41F6-800F-F8F270FE90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18AA50ED-6189-4F66-9F8E-C50547FE33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1E6E9CDC-0CB9-4F59-A0CD-7C6D5CB4C2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BD94CE36-D394-4194-969C-4DC4F0D2F7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2DC2FFB6-92F6-4EF9-BF15-D58453F663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5071CC2D-5FED-4D3E-9E73-3C299B6C31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2E6A2B97-566B-4472-9973-2302D4AAC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9FFE6E98-2AD2-4022-9F02-BE059DEFA1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F7AB1FE9-16EF-4BE0-8A59-7A85E6CC86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DF81A49F-D5E7-4752-815E-90147F22A4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25924C9A-F333-4863-8451-6925A7793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BFDF5645-11E5-4D8F-9730-A4DB742C4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2F36AE57-0AA7-4555-B7FE-AC37472203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9072D2E3-6B07-42DA-A833-185938677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6E1A9820-4C27-4273-AE08-A8B231B1A2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0F6433B6-124A-4536-B45F-89EC55B04E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735C1485-F87E-4F84-BE4B-814ED44990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700C10E6-9BE7-45BE-98A8-5DB3711AB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5E07DD32-D83F-4CCD-89CD-8E2FD32F1A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F8EA9260-8E26-4CB6-AB24-ECFBCFCCF0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0D6479B8-6B55-4A67-9412-CB862AF86A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E6F8F5D1-890C-4E25-871A-52563FCE90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EBE527F6-E239-433A-810C-386D694B6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115F979C-4966-4B2F-B676-EB0A7A01D2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F617ED11-620E-4A6B-BBA3-EB9B0F915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438C68DB-B2AB-4837-8B57-CA63DC72B0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F729E948-5B8A-4B66-B288-431518EA0C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C0ADB664-DF8C-4E2D-9374-2ED3C2FFCD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1C103B35-07F0-4A66-B05F-1226B4D90D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B24E80CC-AF47-4456-A41D-FABC5D7AC0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AB458902-74BD-4C84-AE1D-3A5A3FE5C1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3AB27F32-8233-4204-998F-BE8820B87A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17E4AB93-7F77-4A75-95FC-AC57AE4B82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0D1F826A-663A-44F4-A7F6-2B22FAAF5E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04ED195D-29BF-4DE2-B1F8-FA1B7E64D6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8D536F74-E6B0-4BBC-AD52-6D40C56E62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60ECA22B-16AF-4919-834B-0C2BF4CC8F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B882831C-DBAA-4B92-BCE5-B8D3CB6209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4C883042-715F-449E-BA0E-4CE5A2E429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D7319F8F-8842-4EC9-89E3-1948243384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1793C8C9-730A-481C-95E6-AC6D67957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995E78BF-7C6C-4F48-A45D-95184F315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E752A381-14D4-4C79-AC9E-9C30CDF41B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0BB9F142-3D52-46F3-87A9-D288BE259D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7398155C-5FCF-49A5-91B0-D0022DF0BD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0992E19C-54B0-4EBB-9F2E-2E75257675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D1E8E8C7-67A0-4ADD-9252-AF9A00F1EC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5DB5DAFA-00C2-44F5-B798-3C7033EDA7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2BE87902-F484-4857-BDBF-72097D824E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5D887DC9-315C-444F-BCBE-80CACEDF57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F7998002-7D95-44D6-9325-ACA2B6BB32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527DBE00-6230-4060-AE3C-44100F1ADE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731D73C8-886C-4A48-8BA5-6486908957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9E508B90-5DCD-4878-8534-3A67FDCE89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3A13A3E0-D22A-42F4-8D70-82A5B16E10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FFE38FDD-8C04-4795-A68B-B583FDA47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2BC0C607-F2BB-4899-94DE-AB11D541C7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C8B06A15-3F01-49E7-A0FE-11A5D465D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08AA809F-8A11-413C-8C2D-F225C1296D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B3B2223D-DC9D-4FFA-8777-6930749128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2420F8DD-6E77-4B90-A569-1F0D5FCC04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2B94FE3B-F34D-49AD-9488-7F83044B3C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5B487116-83A7-43A7-BAA5-C8FD7C5541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E751F0E3-74A8-4E2A-AB60-4EEFBB0CAA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C7C24D1C-09B1-4013-8328-219584F61C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5DDFBE4F-462F-41B8-B790-E468BCF01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17F080C5-C1A2-42B6-B14A-EDCAD12F69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3D744043-36CA-4C8A-B554-DF473899A9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9E280611-4B6C-4293-9858-F105DF9A60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2C340099-94F1-403D-8A24-40FE0F0C1D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D7824EEA-DF5E-4ECF-9FB8-E9D52EB6FF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A1D25550-F3C9-4845-A6EB-077F958CE3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4AF3F84C-1699-4F31-B0E2-8E282B08E3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C0289DDE-BA1A-4341-8922-9022CF314A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3D4A7359-9300-4D2F-BCF2-7244FE92C6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0484747B-7313-454E-BE3B-A76E65D90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F63B966D-592B-4B56-90F8-17EA26486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B90A0CD5-57F2-49F1-8BA8-3EB4E71F1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C4F08050-6191-443E-8A67-1EDA23CA1B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4C0C418D-38ED-43DB-B058-D961F3A6BF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A61490B8-8450-4021-9A11-937E75792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528C5F63-2104-46D8-9095-C5AEC39626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0FDA8207-BD82-4CAA-8766-BD5BF3BF0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EBA79B1C-1EA4-4D40-B8F0-3C0FBBA099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54BB2807-80E7-45B3-A238-2A6AEA2581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765D41DF-69CE-4690-997A-2810A120F5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CF7C427B-3D10-409E-AF90-36CE995742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7E2E4C08-5C08-4EDE-B0C2-5322F9733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86B1265A-5EC8-4C3E-A630-58421EF500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635E9E60-42AD-4595-9450-AEA20941A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67EBEB7C-4401-46C6-83F0-D438983D56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A6CD990D-A7F5-4766-8A18-1DAFF45CD2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FF44D4EE-DD39-4933-87F8-E4902170FF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F3436F4B-2A85-4920-8B86-050425A0C2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116AC1CB-4CB6-46B0-9619-89356F9B26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D726CA56-BC7E-47AD-ADEC-4445026590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2E9BF6EC-0F99-4F9A-91EB-02FC6B213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425F51A6-217F-4B6A-83AB-F26A36DB39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A8244427-AB82-422E-AFBE-149D234909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740FB5C5-392B-4C5B-B337-0E35C53491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5B9D6DDA-CFA4-4545-9A7A-14C7CAEB4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4C78E9BB-1661-42EC-A38E-1752726462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61D83E29-02A8-4A7A-9F99-473EA441AA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93747BC7-8929-4C9A-A94F-945F4E778F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DFD0A958-A2C4-4423-97E2-109425060E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BBA65A27-6F78-4AB9-B912-076C868A3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BBDB54A9-A45E-4D56-AE0A-0CAA7CACC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F252080D-040D-4AFD-8D15-DB3F47707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383E9609-77B9-4996-8BC5-246A966727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F4606B02-792F-4105-8C4F-786F09D7AB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7FCFFBB0-70D8-4E07-A30E-92C647CD49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E85AA2F1-608C-4C18-B53B-709E8FE9F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AFDBE06C-7174-452B-8675-4AC1EF19B2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F95ABDC2-AA79-4AB6-B474-D89DFB1826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3CC1072C-B56E-490F-B447-767D609C74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34B2E433-88BB-46AC-B749-E461AEC02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1E571324-3F44-45F9-A3BA-3F5A59B695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9263BA57-C379-4038-BE40-32CB3BD81F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E4A798F4-7863-42B8-9AF6-D8A29DCFE5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A3A96A95-C31A-4389-9F68-0D27652B16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6B2C95E8-7464-4A63-83DA-DB98F17A5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F3470B29-BCCB-4D07-AC5F-3AA6DED6BB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CE0F2E91-FEF0-41AB-8C10-76F3BCF3F0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213D6E2E-1B58-469F-AA64-1AA9D8A0D0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5F652B2B-3ACA-4CFA-A404-8EC9508B85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53DCBF88-CBC8-479C-9972-00DA51BF19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FA543CC2-2799-4B3F-B47A-E662FFAE3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CD137184-9DA6-47CD-8F93-D1FEEE11D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41069A5F-8041-4F52-A7C2-55F92AF687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572C8787-9566-436E-AED9-013F9E275D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4F6A3C45-226F-416F-990A-D812485AD2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16301552-8CF1-4885-9CEC-CB82C2F87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C4ED2BA7-95B8-4F8D-A6D7-66D3378E88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C47F5C12-E0F8-41B9-96B1-80D04080C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08962930-7B0B-4891-ADD0-770767D563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71FDDA50-785B-490A-A299-D49B9F2F81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EDCBC4F7-DE83-49B2-B542-2D67DE51D2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11A7E6DE-6768-4423-B194-8F1C7F6E6E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D9CB4C99-292E-4901-8B73-B900B466DB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0F86E7C4-7EA4-4409-AF7F-55E76E7EC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E4B6367F-88D3-49E7-A8BA-F52A5E9394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D559940D-97E1-40CF-B847-ECB985CD6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5C9B7EC0-7738-4075-B254-4FBD8F5D6B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94A50A65-7DBC-416B-B1F1-2351A327DC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424D9F6C-A07E-42D5-8521-967ADC23FF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D38670BB-7293-4003-8EA8-5040268E6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7C5BF1AC-06A0-4E0B-9934-3F02109799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88E37208-3835-4EAD-96D5-97E4230CE1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3D77A41F-5AED-4A61-BD15-C9EE66B03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07092959-AF9D-4556-BFE4-ED0A68E9ED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1B30BB40-BE7D-40F5-86B3-EE34F4141F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D7E03426-3EB7-45D8-B027-006FC5A48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EB26ED02-EC4D-458B-8567-3F74063C2C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9996B45F-6762-4110-BE0E-1907DBB396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F930DC03-4353-49AF-9199-69B57094CB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7D1DA0A0-7B9E-4BD3-800D-4E10026F41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36F0ED26-E322-429F-8658-1F2A115806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23D249AD-87D5-41C9-9FA2-A7B9DA9EFF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33B0FA45-6F04-4430-9A21-05452AF6BC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118558C1-DA0D-4747-9625-D86FF499BC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BC426C15-9221-476F-A916-1DE2C65BE9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3EC9CD29-0E35-4D34-9B8B-B00E628AF8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AC813CBA-F957-4462-8CB7-AA5C14159F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DCF005C8-B466-468C-9081-D13CD88CB2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7EEB271C-85BD-425A-9822-3F8A5E999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4D48CB90-AED6-4C09-9BA0-C8D16CDCB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3D6D9115-BC4D-4F63-A2AF-157A75FAC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585A4769-87CC-424D-A407-3C8226042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F03ADBCF-7077-4185-8751-98D4E2CAF1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7526CE2C-13C5-4F75-B481-C8757366D0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0B0E2510-BE6A-4442-9938-C0E3C4F441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41FCA9D7-498D-4084-869C-0363EB6ACB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1C7F6DB9-81A4-472C-B268-A0DCA58A8A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4A2F4972-6BF5-443E-92BC-263C022603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BF8FE5B3-3783-45A6-ADBF-987C5B61BA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629EF07F-90A0-4252-9949-5CEA687D18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BB538B51-FA89-4812-93DE-BD3473E371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5209E9AE-CDEE-4BA7-A0D4-31F36EDE1F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4181395F-6F0D-4DC8-B9BF-DE56205CCD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DC11B73E-DEB0-4894-A22C-CB07CA9693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2955384E-9CB3-40A1-99C5-9E0E9C5D1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054ED769-84A6-48FE-8850-0BBFECF05A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488DD641-145F-46DE-A46A-365BCA4360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587DDBCC-A297-4691-AF14-9E77889EF4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43B8AEDF-282C-46E9-B421-4FBFC1FF08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285C4857-8082-4018-AE8B-8E095CD31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2FBB0CD9-2E48-4863-AD6E-E89697730D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B580C70A-176D-45DF-89DD-BCFB084257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5AB8521A-B184-4888-BD9C-4AAF735AF6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DB92FD5B-528B-490C-A364-AE75A15BE8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E62324CA-CF97-4A80-A7BE-043C0E32F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7353249D-B20A-477A-842F-1A50F414F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B47933F0-D9E2-448F-9709-61BB16195B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9DA8050A-9459-4D2C-BEB5-B3579576E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68AE5442-817F-4976-A93A-55B41D6B0A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434F086E-9272-4C9E-B4E6-91E17A52DF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C29251A8-790D-4322-857E-1598CE368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A11466B7-8ACB-430D-BD02-AAA83E48EA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AC5E4745-05F0-40CF-AD3F-D9E5E98D7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C3A81FFD-7B35-4D8A-8D23-1A688FD6A0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9571945B-1F36-4C39-9D73-03E6E75D2A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B9397E0E-D7F3-42BF-805C-766DEBEA8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067767F2-D90D-42BA-BAAE-68EAE94480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A25D72E3-421E-4A8E-9B0A-3BFB4ACA1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0D467CBB-B653-466D-8C85-8FBF5521B1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7AD5605E-1B06-4797-97C5-F00C1EA8D8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769A84F8-34EC-405A-941E-E13BD63EC4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D94C3211-703C-4B2A-9C09-AAB536ABF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86787E51-1534-481E-8DB1-2B621A4B73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000C31F1-2541-46F3-A570-09D87B287D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9E48349A-DEA8-4B70-B2C2-2687970D88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3D3212ED-5648-447D-9019-CF5202CC0F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D0236C7B-A0AF-4C6F-96F6-2CB513ED540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BAC35130-93B8-4B82-AB21-CAF44A44F81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B8F109D9-6513-427E-B858-49708C88F3B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C16EE802-37F4-4E00-9BAE-67BC9FE79F4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A92F1E88-F3D6-4664-9960-DC85496D17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B76647A4-B9AE-45F6-8A07-5C437A9E87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4B4CB66D-1AA1-4BEA-B8CB-4F18FD598DA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264A3C9E-96F6-4BB2-9E99-B8EAD8BFF58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C1443DD8-D238-401C-9A75-664C29E7DB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12608002-F82E-4C88-A920-4AC7F89425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53D14F21-BAAA-4A71-8E45-79A883587A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EDCFBB4E-B57C-4E55-AB37-BE54355666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0B487DAA-F024-4890-B7A3-D42D3E493C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3D4C6D81-47EA-4B67-B673-C4A35EA246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37B8B340-31EB-4BEF-87EE-622B828FE1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0078F413-DD7C-41B3-A972-26E2FF2743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0D67782C-2977-458E-9B57-999F89E8A2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AD36D7A0-1D26-4BAB-BCB8-640276861F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3C7A4733-FEE1-4D71-98CD-145C29B79A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A4090044-7613-4229-A293-BF5BD40999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434C06B2-A0E9-4306-8804-A170CAC014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F1973CD2-6E65-4782-A863-E4F218A2AA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B0141F10-3843-4522-A3E9-DD8BDA3F06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7E6BC251-3459-48B2-AAB3-411F96DB3F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DA87711C-3734-4682-A768-DEB4581471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0DF7032D-7C28-4727-A300-26045EADCC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80530780-9EAF-485D-8FBA-039D010B42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CF6248AE-942D-472B-9AAB-F239E7076C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CFB3B2CF-AAD1-4511-A17B-2A2C3608B1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5107AAB3-AC53-4DA5-9372-D585463FB6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A5761BA9-5E12-4EA4-8D31-70F120E37CA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E0D44C86-9986-4830-A0F0-F1F12E2A13E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90DFFF15-C67F-4944-B675-3C781C07575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BD4FB75A-B59C-4249-8C1F-4AD8DFA884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8BC3830E-53B1-48A5-8A01-9AB31DA7D9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5538F7D3-EFB1-4ACF-A657-95F509D653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F5717B58-A350-4800-874C-D1043E3E3D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357A211D-A8FD-4332-9460-EB14E2B9777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F3915B8D-7C29-445F-AAA7-CD7C6BE52D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7546B4D1-759B-47DF-A8A7-AC14DCBD17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C100CB14-9CEF-4CFE-9F3F-C88F308A83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F959ABE5-B070-40A6-BFB0-F7B8AB193D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AD37F44D-D4CA-4849-A44C-14E7F139A2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DBCD7F13-47F1-4DC0-B3FC-C06AF1F335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0975994E-4598-468B-926C-C65C46F17A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CFABF3B0-5C3A-4973-906D-0638E8029A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8A34444A-9AA4-4AC6-9A81-263C0EBCAA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2182EC08-A5C4-4C8A-BE93-6DE6B78E37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79413359-4C4A-488A-AF50-07044AC0DA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7B7FBD67-1198-4E07-8C02-390E3A75AF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34BCF7C9-775E-4F00-992D-A339AA2BD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8D53A696-0B1F-4FF2-A1EB-38620C86F8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F48BDE7F-E320-468B-9CE0-94F6A3D0AA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B9C5D42C-703B-47B8-8DF3-B521ED3C7A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D18463BD-1501-4CAF-B462-0869B6A96F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640A160F-CC13-440D-B901-BCB2D14C6B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5EFC339B-ED32-48E5-83F7-9CC2B85C1E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2D9CE06C-625C-4996-A3F7-05FCED6424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515C996B-6610-4253-9A58-9C5A48B566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C99D7F7A-0A4B-4205-A496-52C3F8451C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7531AB39-60FB-4672-BFC3-11272A69CD0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2C4942CF-4B70-4794-A0BD-5D8F18CF8A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3FE1C179-A5B0-402A-BB71-4E53493D15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A73A5F77-52BE-4239-8E8C-35594100582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CEEA54F1-779A-4AF2-8829-A3472F4D63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0EF2A91A-9B5F-44DB-8CC7-BBFF0C9B27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809C09AC-A0FD-4FCE-9411-F0F8FB2E35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4A4543D9-32EC-4B61-B2C3-1F52542F62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D26DA43A-8AE8-4B94-8919-AD7528BDA8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1F859A03-67FD-45B9-8087-D71463A647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B54EC763-43A3-4DC6-ACC7-6E8C07C5FF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7057DD49-B79D-4A80-8504-F7D586242E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DDF4FD39-F8B5-4A9F-A24D-40B9467651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5F58B744-083A-426D-BECD-798305DEA8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CB7D9FB6-EC82-4356-B48D-3B1CDCB1E3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CBE47A87-A01D-493A-98C1-EA0EC0DA46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3E13BDC7-9EA0-40D8-837D-28DBC23747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7F101390-3497-4E94-920F-A6F432F206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388BD479-A5A2-4A4B-B044-9902FAAEBA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7BEA8375-996D-4D80-AAFE-B6FDB339C2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A9B7BB15-3000-4665-8CA0-9D5016E59D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6121AB42-E820-46CE-86DB-51B56B9B84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5EC3EFBF-4A5B-43CE-A5B6-F87350647C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AD792253-D1D6-4A8B-A1C0-BA4874588E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7811551A-07AE-4116-8CED-ECA1D3C449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1E19BB00-E3A5-4E26-8D18-96E34EF194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9BEC4CBC-17E8-4002-912D-8C6EE88E74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A98E5A65-AADE-47CB-9B45-A8955BF5B4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D7FCEBCA-68F7-4883-AE87-F33C3569DE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65DB310A-B782-4893-85C6-8015D92C36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FEBDDE16-AACD-4851-B352-8605FA95863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C7CEA48D-087B-4D2F-8008-8D134ED3C3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0BB91019-6639-4A20-8DDE-AC2D1E7D6B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314F5ABC-30EC-4724-A090-21C2667BE2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A58F9614-E892-4FB1-B12B-29CCB0393D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C60C9FA4-4765-4D66-9C7B-F29CDEC480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F60752C0-CDB6-4D59-98FA-5D0B39E775E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004D8E41-896A-4E92-A58D-26588B7AED1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190A9D93-4662-48B3-B08D-F83511163C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32841F97-E0D3-45B2-8344-1AC1982DE1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838BB740-416D-472B-8A5D-6C48E4554E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EC644D21-FE55-4FB0-B209-C80DF2B4CF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3C8B9D76-7655-4E04-AC22-CF73D0A758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3CA7A705-0CA5-4ABC-A0D0-7433C337F6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6FC950A9-648B-450B-9431-D2B048A6FE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95BD011F-5C58-4EB7-BA84-918677D7C8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5DD7FE2C-CF08-44EA-A9C3-27B5743613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E5AF6014-8282-4CA6-B2F8-57076BC308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6069A339-28BF-48B8-8C5C-333582123B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85620328-D8C8-4494-89C8-A44DFCD97F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7AA7B979-7C82-475C-B5E7-E52F495D19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8A0E3CE8-499E-4567-9B1B-2A6ED058AB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A5680DC8-45F3-4A2D-A110-C48FDC39F8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5E19A54B-A623-43B7-9123-1E9DC4D90B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B3E73D10-05EE-4B68-A9F4-4A85F4FCBC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197B9FEB-2718-4431-AF07-A19A62FAC6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70D70406-ADF5-49CF-A7FD-04B8D3ED91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487C6CA3-5ECE-4E6E-A035-EA3871967D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E296535C-989E-4491-88F7-4EB38D94A7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B7F4FABF-524F-4E27-9B01-251F9715E7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CEC323F1-5FF1-4AF6-9D20-811B743551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994DC148-288B-4324-AEFA-0196090F49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71BAF63D-BEDD-4350-9554-00DD36788B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9C68A521-4765-44FC-8AD0-45DFFF2977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F4AF4FBB-5400-4281-B1C0-948B44F05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2636972D-0FDD-4725-9D02-35EC61CACE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8FDF913F-1B3B-420C-B225-FF26D11800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53C28A1D-3277-45BE-AE95-D94A08EF9F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92F53AAA-98B6-49BE-A2A1-3FDDCEE6BB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328C73E9-392F-4B09-A17B-C368E0C12A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744D3E79-FBAF-43CC-9BE2-0F4AE83BB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75E7A3E4-15E9-48F6-9959-EDF9DD25B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BF7DC7C0-1F9E-4D45-AF5B-A60069DB3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CC35AEB5-6F36-45E4-8145-EBC2F86ECF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3E23B962-03B3-4EAE-92A1-820E1C2B9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C45EAC57-1568-4535-8DD6-9765D8A333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B3DF62FC-39EE-43B6-8256-D4753C48AE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2B013581-8E34-49AD-BAB7-D7E5AF764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C2DE85FB-2D0B-4D4C-8455-E72EA9C9ED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FFE192DA-A076-448A-AB26-1BE2A76F8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61262C1F-20F7-4CFF-ADA2-77F2B7169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5C88DCD4-D014-43A6-AF72-8287CC63EC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355B000E-C366-456C-AADA-97878237EA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E45BC004-F7F5-4442-A9DF-79826CF73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12ECF0C4-3E2F-429A-B9D1-484D5D3A8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73406614-B8A0-4CC3-BFD0-234BE38BF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1E952A50-27EC-42E3-A128-8BE9614129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3BA5C39C-4796-4D14-B8DF-D327BC48B2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8C0A17FF-F64F-460C-8B18-EAAABEC9CB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BDABEA3E-C44D-49C8-B5FB-27512C6B00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77708BDC-D3C4-4FA3-96FB-52BB2EB2D5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5C616675-77AE-42EF-9486-00FC4A63B2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AED37C7A-3B37-4CD2-A7E9-972886B711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6DBA2E1B-0543-4BD5-9826-99F72FDAD3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0AC53BAA-3432-4CA7-9EC0-05B63C3E56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523B8B02-C2DF-42F7-B106-5F1E1C6B7F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6938A6AB-33DA-4FF4-A3F7-307EACEF39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544B9B84-F55B-456F-8148-EC1FC591F6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3B451FDC-E03A-44E4-8AD4-1B005C42C3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FD66AC5E-0888-4710-929E-EBF45DF29B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79FB33E7-E783-4FF7-869A-148E5CF0A6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6F8846D6-E1A7-49F8-9B5D-92778469F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7E8E479F-FE9D-4A00-A9EF-F25E8AF0BE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7EB45629-FE94-4C04-BACF-FDB2CB9BF8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766AC811-6AAC-4FFC-BD2D-900B691090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B6CB4D40-F6D7-4487-86DF-69A900A1B3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87E946CB-5796-4792-9FB1-3C057ECF0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93B02904-A12D-467F-87FC-ECB151719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61584E3E-B8A8-441B-88F8-A0D814611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0881606E-8283-4D92-8627-3D70CC77D6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4BA32911-5995-4EB9-8FDA-60A04556F2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F8A1035B-7602-4651-AD82-7C4A27FD7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EC9BA273-3973-4881-BB89-06650EC82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EA1ADFD0-2F3D-4C76-B00B-D19F983691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DD44DAB4-02BE-4994-B913-12F4818B9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36B98117-32D6-4C46-B569-3193E7FAE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6581A614-5446-44F7-8583-44399071C5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30FEA4EF-0D57-48D6-8ACF-972DFAA483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2C1507D7-525A-4358-B14C-4535275B4A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BB888778-9806-430E-B146-3AD9514B7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3A668CC8-0C06-45D4-9C63-04BB9FE5CE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A42B360D-77B9-46EB-9396-0F49A681DF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4E3BFF38-3633-4A6C-8E0D-DE37B1737B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41D7F87D-6984-4B60-8561-CB348ECFAD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154AEC82-DC39-44AD-9902-29EE6FD62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D0A5DB9C-85E2-4E61-9080-4EE4627A3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4AC439A1-5FB6-4A5B-BECD-7EF9D24F3B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E7FC58C1-301C-4088-8028-CCBF044360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01572098-F56D-4B33-A0AA-414DA84746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B3D9DB99-5E21-48E6-AAC8-E41A57E5B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72A72C17-39F7-461A-8125-48A989FE13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D279F09A-8675-46A1-AD73-718D6B851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C0E1203B-C431-4D76-809A-643522EF17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A7B54C05-F362-4985-B6B3-DBB013B940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FC140D2E-0ACE-44E4-B68D-94D11D4B18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56A1E972-4E7F-4BD3-BE12-D35E4394F7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57FF5882-9791-4ACA-BBA4-D18F79588B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10905420-39C6-4391-86C4-D9AA18DDF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13E4AE83-AB9F-4B78-879A-D652FCF1C9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0177EF6C-510A-443E-BADF-DD8147515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CA6D4F95-4563-48A4-A793-9B4D51EEA3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B3401BCE-F9E3-46BC-B1CC-27E2522C6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54B4A306-E626-47AD-9232-5D364ABFA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19C61614-5430-497E-800D-C5BEEDF3F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C181EF37-FBAD-4A0B-AC82-1DC8243DE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A0022632-828F-46D5-9CBC-487D2CBFD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C43B9A04-DBCC-4093-B742-300C19B3A4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423A5AC4-7647-45C5-9573-0B70F997EF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1ABF14EB-0AC4-4CB1-AB33-E3156B223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986137A7-A466-4073-9ADF-D63150FE9C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D26AC03C-D1B3-4DF9-8E1F-4D94761BBE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A7FC1CA4-CB0E-4249-AFFF-23DBC72A68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01D6233C-E8DB-4AE4-88FD-5A78359545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AB3AC787-6BEC-4D97-8BC8-F0DAB1AAE7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EA739F6F-2CB8-4607-8505-94CE3ED302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CBFB1288-825A-49AE-B334-B580EFC37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25F4A5D8-113F-4385-B506-A0913D4D9F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ED6DFA12-F5FD-4B18-87E2-87737A1041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42949A5C-8631-45A1-ACBF-25A20E9AD4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AD705FCB-9217-42EF-8222-1FDE884A43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31C77A91-68D5-4B88-9241-96ACD8BAB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9EFEB0CD-EFD4-424A-B095-63892DFAC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48675200-D890-43CF-9943-84111BE62E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B0034814-D711-420D-8714-735F97D8A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5B77493E-678C-40D5-A4AD-028E99FB84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32614D61-8A81-48EA-96BC-4BA4A1000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A9739487-DAA2-4E86-8F68-3822CC5EFC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8F6E1F0F-44C3-4F23-8520-7A27187D55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BA37E54A-70A4-4CB2-8A5A-983CDD0FAF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31B70E75-22EE-4A49-9BFD-F70A6890FF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4E13C1DF-94FB-4337-9FEC-4937A1CA11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9704E77F-EA7B-43A1-A188-203E09F0D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449949CE-9CC2-4C04-88E8-EAE2D20DE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8BF844D2-88CA-4C14-AC71-8EE40EDC1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5ECD0808-5F4E-4D14-BD02-2D59B94248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3A6B3C6A-4600-4B35-B508-0482953CFA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E6985247-362F-41F9-B03F-5392E59EB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F97372E3-2773-4B71-A4CE-2053B62F72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C2E08B22-BA16-4D63-A6D4-F25CCAA04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5C1EEE72-A6FB-4D10-8FB4-16EEA9CC0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0A5ABBC6-CAC0-4F8B-90AB-CC02053BA9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5EF97207-1D21-48DF-9B1C-700E7C0AE0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09585FC1-CDD1-4CEC-83D9-4CF32EF36A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38380F01-C7B8-422B-BC65-F0815AEFB6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7EF0F1CC-CD23-4CBF-ABED-16D455BFC0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D3AAC46F-B94C-41C9-8150-E28CA8CAD4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0E7BD2FD-CFB6-40E2-840F-D7D80202F9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0464180F-AC0E-4003-98B8-A35E46189E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6A892B56-C5DE-4D1A-96B8-8426AB74BD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E87B6F05-CE81-4DBB-A53B-4931FA181A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0ED83687-AE94-4225-878E-0DF283357E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078730AE-76DD-4353-9C2B-8C54D47AF5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81693AB6-F1CB-444D-AB20-B0DC1191C7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296637C2-90C8-436F-8E29-D23218ED33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39A626EB-2EBA-49D0-8531-8FDC4A1613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157AC53F-9B34-414A-AF1A-8AD071C81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92AC6292-578C-4A50-B1F6-7006BA938C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56A077EC-FD45-4493-B983-04A2398539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982B01C1-1D2A-4599-B16E-C014E6D7B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7E5F9BC5-EDF7-4796-80A4-879DB167AB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C091A25B-72D2-41B2-AEA2-CF9216754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A10DC6BF-F475-43A9-A42F-83AA9A11F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6FB71637-72D5-4259-A184-0A287F7AF0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F76F1DEE-3B2E-40CD-8D17-C4E75A3C8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90AB13C6-E238-45DD-8486-6BFFAC42C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42408CD1-C36C-4367-85D4-AA58DCA634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C85FDB5E-0B8F-43B6-B376-57893DCCD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450575C1-5548-4F2B-B9FE-2698DF5FDE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2945961D-B73C-4C0B-A2EE-2F8AB171F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DEDB9D9B-B37C-46DD-938E-3F0F19644E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EBA1CF7E-02D8-4DCD-9ABB-CBCFE31414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33C59F73-6209-4EF4-9B7F-2CD3C5CFB0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8A374D07-9476-46DB-924C-6559BDD6C0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A005E071-2561-475B-8D38-356A4681F8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B60AE476-D9D5-4A83-97EA-380BB46E07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C7F55AD3-9486-4AD5-BA07-58139425EB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2A6A71E2-8691-4160-97E3-5014F74C3E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209AA582-5B83-4745-BE52-CAA2C05FB4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65ADA350-896C-4779-922A-CA6688BD0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1611E1F7-4EB0-44C6-ACE2-591218F48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86DAD895-ACCB-45E6-8EAA-526BAF1819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8F019759-36D0-4C6F-B1C7-8B1F5AD84F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33190066-BFCF-4236-9420-72664FED96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E5062EE0-3E8D-42BC-9E22-BE21FFC9DC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2F381820-996A-4D16-BA71-711727A014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56EA0724-0C61-463F-9111-6500CCCCA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C5C40BDE-3257-4E57-BF24-E05B39EA78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C318355F-D310-43E3-BE56-2330442D8E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3585B166-CF7C-4B35-BB45-F5D063CC5F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83530B7C-29C8-49AC-B672-A556BE171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E2775958-3D80-4EC0-A613-1F80E09E0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F8457DB5-7014-4B54-8353-38BB088B5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EF68282C-D44F-4A46-A49B-DC305C4542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95B454B5-CD9D-4E98-A140-7F25CE7B79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9934B0DC-7A02-45D5-99F7-7CD7DE0EAE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E812D6B9-AC78-4E5A-9270-DCEE687C1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88161542-4C10-402D-AA37-F915639AF6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A073B13A-DA0F-4547-AA7D-D6C3EB8277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52523352-FB30-491C-83AC-1EB06BAE2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13A07112-9E2B-4296-A8FA-33C8BD6EF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BB0C71BF-B20A-42B8-8DEF-BE65A21AE0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A946EB38-BAC3-4456-A8B5-FB52F030BA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01A9DB88-0142-475A-8846-0FCCD531B8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C109DC36-1155-4C99-B55D-E50EB6896B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0C0883C1-5AB8-443A-A0BB-4F581C0BF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E84DE4A6-9F10-48A6-AB69-707A379A9F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259EAD18-7DFF-4631-BC0F-3B3345EBC2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43643E9F-A386-4247-9029-5F28A3CC4E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A72D5852-C33E-42EB-BE96-6BA6D2D921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AD0ADF1E-7044-4DF9-90EA-48D8DAF105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7E14AC6E-87D4-483B-9CD6-450C65C17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413193E7-A64F-4410-A4B4-13C8505ED8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11DEFDF9-80F2-41B3-B385-14089EDF3E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7F91FF6B-C1C7-4317-9B12-2878A9FEAA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267AD44D-4989-4827-B8E7-4F60184485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01C1ECA3-1731-44E7-B9AE-87FD7E834B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830CBA32-FD91-4A4D-953F-9F8CB9D8FF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3FC8D8E2-FC04-4B81-AB35-1FAA5EE8E6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DD1AE3FD-08E9-4D33-9F8D-E6367BA4B2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67B977B4-38FB-4EC0-BFFB-9372FE0C7D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CA9130E8-E5C9-4B03-91A1-A75EB9437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6619DA7F-B8B6-41A3-9379-ECC2146DB1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A11F3665-AA32-4A88-9A7A-A8C97A0FB5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00B22D91-7C1A-4362-9982-063F51581C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3C1EAA09-482E-4FBD-9E24-22BBB6D151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35F24FAE-FD0E-4E60-B870-706A1B739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F013BBF4-9354-4C97-8A7C-6269F14A03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1A397561-4A02-4E59-BBB1-2166DFB09C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E0018209-5B60-4614-850A-F948A6B1E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076EDC57-99FC-4AF8-AABD-3BAE9B78C1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9B3BCB90-826E-4C59-BEBE-249835E6D1A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2E0906AF-1DA0-49AF-8C49-EB810434B3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141ED09B-58F0-438C-B80E-7F9A5A41A8C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9C29F1C6-F810-4D35-8B27-0DEB506D27A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1CB9C50A-AE14-46EE-9C78-129A40FAC8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D374E09A-D4F8-44E5-A619-48CB426A4A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2131DBCC-FEEE-4E47-974B-6C8A9FF44C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9D7359C5-DB34-412C-8FCB-6AB71E7CA7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EC18650E-1CA1-422F-91E1-34409D21C5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58896E63-C906-40F7-A3FD-FDE072D60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E7412393-2E76-41AE-9067-B027695512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D1B676EC-2579-4F4B-8E1D-5BA7F17EBA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0A564BB4-E10E-4D40-9D4B-0FE2CA82A9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B8F560C7-F651-4484-AA25-68326C00EA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CD918269-40D5-494D-AC72-08577D63A6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BBE90142-184A-4BA5-A509-CB4B27782E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6AB4942E-3F05-4ACF-8656-0668F2800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438F0635-8409-4538-86CE-4D1C55A198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03569999-4923-45E4-ADCA-4BB66AA211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7C865004-09AE-4554-983A-67967D75E7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68D28A87-B1D5-4D5C-8208-FCF811D7B3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FFDF22C9-20D0-4ACF-BDB5-F56CE385A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B933DA20-25AA-45ED-9F51-E6867C40FF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79B50662-42BF-40E6-AA6D-87AFA635A2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C9976B65-FEE4-48A3-8FB4-8E37A475C4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EA30A0FD-49F0-41D1-8903-26074078BF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E99BC714-C978-4B6B-B101-FB87F35128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21BD3B7B-B87C-4D41-B214-14E3A74F83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4ACA7D5B-7F9E-4337-9857-8385B91719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5C7B4539-29F0-4F0B-BA48-A6F2E4FDE8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E0DE11FC-EBAF-40EB-96AB-77A105E0F7D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E63DD3D0-5B12-4AA7-94BF-3D6F47C7C41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93B5B5F2-25DB-43AF-9D88-8A320D1DC9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02290703-5AEF-4B03-8C9C-48A67E852E7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31925AA8-CF45-4DD0-95F3-63D0D0D02E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44B5F0B8-CEBE-4FDC-9622-17E788752F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8D3DE2A2-E5E4-4B47-940F-64B84679FC3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B6AF0295-3D5A-4C00-B35E-D6C149176DF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68762C55-7041-4666-BABB-0798234379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E35A0073-694D-4B71-B89A-0E8E61D9FA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79ADDA05-93CB-49BD-BE75-356EF0136C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C92F398C-8B4D-4772-A729-29169B281E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D22B708B-7924-4DD4-826F-248FEBA2F2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BB5C1ABD-0C3E-46B4-9F07-3129C100BF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183C191C-A1AA-4167-819C-7D6D6D4974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4C4BA935-5F89-4630-8D5B-2EFCE3B165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1F0A82F2-1AF8-4F00-9225-893091C19E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E83D3025-7C10-4B4A-A4C3-6F6FE0FCFF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C4B3CA0F-A419-409E-8444-1E77A479BE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07E1A1E2-C87D-4646-B506-5D806B3BEF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29195390-07E7-4AC8-87E9-AEF7A85727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3AD42AC7-3F58-4CF2-82A2-650F53C206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D8BD5370-FC87-4752-9F83-122FA4B45A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C3FE0713-2EB8-400D-B485-D467C88930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EFED6B80-6108-4CD4-81C9-3349CEA1D6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66EA1F6C-407E-4F37-82B4-7D221224D9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7EBCA851-D50B-4F00-9976-38CD4E4400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AB16105C-CEEF-49E6-9136-D36678BDA5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9940616D-09C1-46A9-88AC-16DF010E58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4C98EEEC-EF7D-4AC7-8A1F-4CB217E831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2C7A8130-B201-468C-8301-3F20DB9DB66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8AE52082-516B-44FD-A0E5-29DB83928F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31A784A8-72D0-445E-98CF-E80F126FAD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48FC8724-6048-4F97-8ED0-C4F95005966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FC220ADD-652F-4082-BC97-FAE39E4B4B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32E6CB63-EDE9-42F1-BFDF-A82687674C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15DC90BB-B049-430C-BF58-B3C7A74C50D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CC5E7891-50B7-48E2-AAFF-C0A84A0F2F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22EA9BC6-3092-4A6C-9025-E068142709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4F7372C6-3934-49CC-9499-5EBEFCE130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2306C097-5E4E-47F6-B8F7-8727DD50C0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9A2F1935-8EFE-4E75-AE02-D79005ECD3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1F57B076-AFD2-4BFA-83FB-A0EFCD415F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2854401A-01DC-4D82-A250-935D60B58E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5773CC0F-198D-494D-8FCD-FC23E6A682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912464C0-FB6D-4ADA-AD10-034EFC6AF3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4F86CB69-9597-412D-90F5-BDA294D1CC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4379D140-0898-4491-801A-082F588226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6DA5BAD7-5479-47CF-8814-CD47EF0330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CD8238E1-F6CE-4600-AEE0-C1308AA615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0A10799E-5DB0-45DB-BB95-4F35256788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3E27D3E8-3294-4A8D-A321-758EA5A3D3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90947249-0684-4A05-8DFC-83117BC7BE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5BBC33FB-0300-4564-9D47-B67FB064E6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F435392C-E48A-4D63-8D7F-274DBF7127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3F446866-EFBB-4728-8268-8B8438968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9B9773FA-2243-443A-8E09-6FB381526A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19468880-E4E2-4FE0-A914-4E896BED71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6A18D3D0-5DD1-42B8-B715-82A465C3C9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937CC5D6-1DB9-49DC-A883-A558EF2B7F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2D30EF5D-F5E1-43DA-87F8-98C183DC802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E8F5DFF1-0934-4704-8625-9DD7DE4D2DF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A40CDF91-A846-4F7E-895A-4CD3E8367C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F047EA7A-BE6B-4BA3-9724-AA6116A14E6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EA4AF872-8EB0-45EA-A803-909AC4DEB4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74B0C343-8D79-4595-99C0-D2F8AB7B4A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94CA8F75-A5BF-445A-B11D-F0B793368C7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E4AE4123-CD18-412E-AE7E-1EF07A22D36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04BBD894-CA9F-4761-BFA7-F90E94E98F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468D7E44-E223-489A-BC7F-F3984BA38D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77F5D559-72FD-4716-A108-887CBB6F1E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9CC1C01F-A8C8-4428-9E15-4436103207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BB46EAFE-C3B5-461C-844D-0E823102F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7EAC7FC8-4C36-45E3-9008-4CD186ABBD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8328D82B-2410-4E1F-961E-235E2A00ED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00898D0F-AE6B-4011-92FD-2CA8AE2E60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5F80FE69-2B07-46C9-8554-0476436644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2C64D832-4413-4B2B-84BA-37D25CD14C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4D068E82-3500-4515-A75A-83CE5CA4C2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F8E8CF51-8371-46C8-8081-9F179C1D66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728AB991-EBD5-4345-81B2-764F4893D0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B3D56292-B7E8-41D4-BF70-DD0957865D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57CB1280-F289-45AF-A704-F7E579392A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221DE72E-27AD-43F0-AAB9-56212CDBE1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395155C1-E9D0-44ED-BBA9-9A9360609A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6EB6D23E-766C-4812-9987-D055886536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11554F97-B8DA-4A08-9461-F53032DD1D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CC726266-5491-499E-A802-0936A6937E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7F22C277-89E9-4039-B1F4-0658EE4EA8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871E5E36-4967-4AEC-BA02-67613AA276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D7AAE009-8C74-467D-A7C7-818C41913F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648E14CE-2C69-4117-8982-8C2B9A62A9E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04077CE2-99A5-487F-AEFB-41AC9AEF07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2C388EF6-C4B1-4760-BBB8-E6397DF2C2D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D022AA69-177B-4710-82EB-A5251A90FE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4035F9F4-C361-403B-AF76-BD3C87F63A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28E9F7A3-5274-4E06-A12C-0DF4D2B1A1B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5ECF33C3-7EB4-48E1-9A67-05BE4AC378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69B98755-8E59-4DC6-ABEA-F71BF20354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F56A58C9-9860-49AF-B354-5B702FFA1F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03994E37-3158-4E4E-BD5D-17FFB25EE2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8803F4FB-1ABF-4EA6-BFFA-9B39BCAAD5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CAD1A4BB-825A-4656-AE21-37CA08D41B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952C88B4-ED74-4306-A9D3-BEF475B063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BC808BDF-AB27-46F7-A5DA-487458EEBA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91490FB4-9393-4567-A427-EFA04B10E2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E7A9553A-37B9-4356-823D-214DE2C180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AABD4741-9120-48B7-975C-662CFF56B2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923872AE-B51F-499B-9E89-F25C02604D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086950E3-7F98-468C-8D5D-739307EAA0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674F0ADD-F6D9-4B85-9F63-1FBABBB73A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B502FA86-A6BD-4D11-B719-01EE6F1FD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E73EA1C7-DD93-4709-8AB2-845D4DFD9D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DEE0F658-A594-43A9-BFAF-F6469222D7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EF68CCBE-5D12-4C90-84BB-3F49CB6112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5A13933E-2B94-4262-8189-5977A4E15E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C3BC8774-5796-4309-92C3-450DEDF128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64419239-A74D-4D62-A853-A82EEF5648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9BF524AC-49D6-4D55-8038-3FDF7D2739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597D8C42-3AB7-42B0-B941-A8DED4CD4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D59050DE-6A6E-44AE-88EB-A1C55E3112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51E49712-C7C0-4A39-A14C-39AF18D66A1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E29E4131-CB6A-4830-A2FE-1D649E25CC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F3D20730-7E93-40F0-9828-8BBED902B6D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69B20011-BFCC-4D7F-A267-83255BC395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57BEDD24-DDE5-4B0C-A6D2-2B722FACF8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08B67004-ACA2-42BC-BD1C-C29F65ACCE2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7E65ADA9-42F1-4640-964D-E2203A03D3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EB02CAF3-4108-475C-A85C-B0D2A44CA9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19222555-EF24-4EB2-BC6D-C0B50242A5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8A3C9FA6-0CC0-46A1-8E9C-61347BDF49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70A6CC62-DB59-4426-82D0-966A5C37E1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C89EE91F-AAE9-447F-92FD-9299764EC4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29B62133-2F0A-4276-B72B-9D8F8F2367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8862C3DA-E199-4930-AEBA-7EA14A90B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C12E059C-2662-45C5-9889-7B63BA45BE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65D1D789-6435-41AE-BCA4-8DC6990A9C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F2239541-5DE0-4F0A-A648-C90DCBB846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A1BF5A26-83EF-43DE-B3A2-669526503D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6F1FB09E-3E8D-470A-B07A-A783AA497C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CCD8C4EE-CF74-44F9-A70A-D151826F6C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5CD6875C-9470-4B2E-8FFF-8321BADC1B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3B7A228B-2953-4D81-9C88-6B5AB53660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2C154162-EF7E-434A-A915-A6483665AE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943777F1-E4EA-44A6-AAC8-C4BE3CF345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046B9489-9A84-42CA-A53D-F31CCEB032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AA2036D0-3B74-4353-A0B5-14AF0891C8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87EE24C3-F858-43C2-9C6C-C06A642B9E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C66FED5E-253C-4469-9BF8-24007A1408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B98BB2DD-C4E0-4ABE-B46D-E48084EF93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15B7DB65-980A-4926-9C7A-9F090D905DD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0F415AB9-8FE0-42CF-AB22-36D385071DC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F4B9FE7A-CEB0-456F-B9AC-0A76D97884D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397F5824-A394-4906-B122-5010BF2F09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C7C6511D-33BA-4F51-9BDA-9630232BDE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5F56941C-C9B1-43E1-AA06-ED60612F23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0D9D2F50-6A53-49E6-B4A5-0BAFAEAECA1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674FEF62-4346-4F61-B9F9-A225B95974A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B3B9481B-A06F-467D-9C2B-AF2E9A32B9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20341F71-E0A1-437A-8491-1F9244CCB0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3788330C-85BD-4D02-B3F4-81BE71C139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FA65BDFA-6A96-4EB7-B642-AE915A4CF0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51557493-558A-4858-A8ED-82D5B3F5A2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FF401C52-C49F-4ED6-AE3A-D282955B45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2EEBC44F-5BD7-4EE8-8146-5F100C3A13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754AC575-92EE-4254-8F2E-F7F9EB450B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824BAC21-04B6-4357-8297-3A53ADA81B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C286CFF9-D05A-4AA0-A307-7747C69E7B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DDA3A2D5-1CD2-4E21-86F3-E04E5841A9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795AAACA-6AA7-43CF-A230-893F3C9D56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41BAF8D0-3574-4E94-9A7D-6CFB5223B6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041C0344-CB00-4B02-B40F-BD227B2508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A3683722-94A9-4507-9FCD-28AA4D9BCF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2A2C8928-AE2C-4D78-A5EE-CD37B94810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C61CDC28-5AE3-47BB-B304-1913CE65B7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6BB1AA5C-A52F-49A3-826D-F4AF322B14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A206FC5A-0454-4DFD-B61F-636991D72E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9126B926-CE17-4BA3-B2F9-A4BDAB4642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F928D439-A0E0-40D6-BF80-B5AFA8B4EA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41418619-B0EB-40C6-8FFD-442555FD91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23C014CD-17F6-4F99-AA02-EFE062EE272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C1B283E6-7091-4101-9D1B-647F011F77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C80C5B7F-F4C0-45D5-8C2A-994E891AED8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5E8CE849-9F68-49D1-87FC-39F3808F04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49C90162-712F-4726-AD65-92BAE0B278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4003A406-824F-4EB3-B5A9-3F8105DF35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B257F2AE-F58F-4217-82C4-0103421A36A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8A7F138D-9C94-4EF2-B5EF-6EADF8AE21D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1C5BBF8D-8BDF-403B-8F8E-C9E1A7CF8F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CA28475F-C2F3-45C5-9844-F0D99FBBBA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863D523E-DEE2-4FDF-AC0A-C0B822331A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E669B2E7-3C8F-44FE-A27D-A5618B16D5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57D2967B-F3B1-42EC-B19A-CEAFE8EDBB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4B7629E7-E153-43B0-AFFD-FB97FCB830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EE39463F-23BF-48F6-A16F-A2B4C7EC3C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B9AA56C1-AFB2-4746-A915-C6A7BB5749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D2CF0273-B680-4739-A004-3FD2C9E383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53E210EC-7D3A-4EAB-8F20-277874360A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03C7D9BF-FB8B-452E-B08F-1A6A1928A9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6A0EF597-AD41-4C13-945C-06B1B35B73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1E66F067-44A4-4D05-9918-9DC8864B1B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527C53D8-0AE3-4D8B-B1FE-6BF2307753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D401FC0E-6515-48F1-849B-740F7E45DD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51CDA16F-B57B-4CC7-AFB8-0C22D24C5A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6938D6C9-E5B9-49B3-A4BC-EB8840B43C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A89BA7B0-5634-4DAF-A6FC-29F6E00DF9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FC163917-7D8F-44E0-9362-ED5E13C4EA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38ADA4FE-8241-4B9E-82C6-9F6F80B4A4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7B1358B5-6AEB-470E-B0B0-BAB62FC5E4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C758938C-99F1-4AB6-B6E0-5F46E527CE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6249" name="テキスト ボックス 6248">
          <a:extLst>
            <a:ext uri="{FF2B5EF4-FFF2-40B4-BE49-F238E27FC236}">
              <a16:creationId xmlns:a16="http://schemas.microsoft.com/office/drawing/2014/main" id="{5D31B99C-EA92-43E2-85FB-F51B8671CE7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EB19870C-256E-4F42-BCBB-A3B54E3B111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66DBF38B-8708-4691-93C6-17D67668682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03A884EF-6DEC-47BC-A830-7B2B43D9EB2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CB0D2AF9-8744-496D-B042-2F932C68BBD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4" name="Line 1">
          <a:extLst>
            <a:ext uri="{FF2B5EF4-FFF2-40B4-BE49-F238E27FC236}">
              <a16:creationId xmlns:a16="http://schemas.microsoft.com/office/drawing/2014/main" id="{845F4FB0-C94C-4A35-8D1A-3D795DED21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FBE6DA56-65ED-4920-A08D-540CAA77A0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C78EC9F3-03DB-4E93-AA8D-0462111C85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3AEFF423-AE72-47DE-A9EA-181C24C649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D79DF48B-3B4E-401D-B337-7A65BBEB9C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55DB9CCF-60D8-4088-889A-B6F8E8ACBB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1C768C52-D784-4361-9E59-4C1047F44E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B76C5D8E-CA0F-4242-B159-A23D8344AB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2A9DE1B4-E2EA-453B-BF6F-D9415D5248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234A73FB-2939-4D9D-B203-A3A22CE9DF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CEA4ED59-F12A-4D87-B056-1995BA2CF4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75588DAE-D957-4084-B9D3-316484541E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4E28D06C-8B2F-4183-A978-AD7AD472FD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34AA1BA1-053A-4337-B933-5FEC87315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13095223-D4E5-40C1-A423-D7F327AC44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DFDD05A3-9607-467B-BF27-C3745F64B8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648C1724-589B-47DD-ADE3-7EF72C96D5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FCB092DA-A422-432C-9291-0C5217CC46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2B1150B5-FD98-4001-9338-2AEEE5A33D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928F9253-CD12-407D-8D70-64A7D70332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1D6C073C-6117-4521-9ADF-44334D5E10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77FC87B0-D698-4A68-91FA-976922657A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531D4901-FBD5-4322-A66C-950DFB4232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35F432BA-16E9-48F8-8430-04493458DE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AD0A8497-180F-49D4-B0E7-CA0E1D9E25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AB0CB932-67B8-4AFB-8AEB-FFB936DF94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CB5DA3DF-B494-4C3C-843E-E240D4269E8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B73B0E43-D64B-4CCC-9BC7-357C6A88511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8A1F5878-40DE-40E7-B04E-1225B3FDBA2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DF4C73E0-8930-4897-9D7A-EF4E7DB4AEE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C62F13EA-79BC-4591-9854-CE25E3C6A2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3DC5F2F1-2CDD-4AAB-8648-9A411D8024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4BE2C368-DA9D-420E-B5E4-E4A96269BF2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8A96AB59-8EBD-440E-932A-757390EA151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B935D34C-1969-4B04-B7F6-CC8CD5CAAD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F2F48387-C975-4A76-93CB-F809A49B70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0DF62239-3762-4468-9587-E154075D7C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4242776A-B7A0-4474-942D-9456E86B52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91A085E4-D692-4B8B-B547-AC2B512FC3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06B45568-2A2C-4F5B-A356-67DA175677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730D439F-D304-4913-AC48-6BE76AF32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4EF68150-6C6F-48BC-90FF-66C0931965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E3D5200E-73BA-4B33-8D79-48DF094A42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45925506-C327-4B73-B07D-AD803038EC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66A4BF62-1F81-42C2-89C2-58FA012192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DC9AAAD5-E028-4CC4-B68D-EB1669DEA8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AFD70272-FC29-4881-A2B6-79D5543EEC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1A102170-58CC-4099-91B4-316B4BF446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8DBD2A5E-2743-41A8-8571-D070471D29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E94BFB62-6AAA-4B1E-8CFA-376F4E7AEC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55614F4F-0B58-4C7D-B7C1-42634FA58D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79A64116-B5C6-45AD-842A-116CC74BDB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3985A63D-4206-459F-B110-E810F825CD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75B742D2-0295-49C6-A409-D17513EBDF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27F9C1A8-B5E2-477C-AC00-713373EFC5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D340C018-952D-47D8-A8C2-71524C7D38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ABE8A9D7-5215-4DD6-84CC-61000330CFE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0E1390FB-B375-432F-BFBE-35F55D7FE90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92EB05D8-D9BA-4029-BF80-1021AF1298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DEF67BBB-6EB1-4149-8182-F7E928C8A95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9D891225-9411-4BBE-880E-6006A5686F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F79F7EFE-4C48-45ED-9386-C8DDAACB54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BB1951B0-352A-4895-A3FB-3FDF0A8F248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095FAED8-9FF1-445D-98D2-2ADF6BDBB2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AAAF919F-D70F-48B7-B308-7EE8C781B4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CC99BBE0-14FC-40AD-846F-B1AE0FD0CD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CF4C8D1D-4592-4850-AC2F-A75B4A4B44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702976BD-DCFA-4478-9523-E8C30FD36B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F829981A-7B11-48CB-87B2-C1C24EFC55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FC313913-8AB7-41E5-8A6C-B1435C3A63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1A3CCAE3-A579-4ADF-849B-9F6D2CBC31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83086277-AFAD-4E84-8E59-7327803D91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488A1963-8C5B-43A5-8F1B-72F8487EC3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D01C6360-291B-4A91-8207-1AF6EB0B56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5DC582C2-9FE9-44D0-B1A4-EB83DA8303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9765F9F7-4A2F-4D51-A471-8F2D4DF33F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7C3D4B2F-40F6-4B62-A5FD-B31031AFF8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35FC4CF3-48B8-4189-A607-5EA7AD24D3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28EF6335-D4A3-47F8-B0D2-7DDBA9122A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F8F518C7-E512-4218-9D4F-722073BA56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64C726F2-2C9A-4319-AFD0-CE6BBA064F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EFC90D9E-3133-4000-AA9B-86490FA223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F6CB1755-9248-4010-9C30-F80160F619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FD36EA3F-C47B-41F6-89A2-3D7E8C4958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E873174D-B0A3-4DD6-A1BF-901132C15C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9A98EFF1-E16B-479E-ABF4-BF3E55B759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0766BF76-6DFF-4DD4-BB52-3B68C90290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18802C81-9DC2-4647-87C4-09697193ED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5BC6D9A8-E3D7-4156-85F7-B0F8068CB3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1D1BA0E6-C75B-4AE1-BF09-C875DC40583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B7CFBF33-D822-4BCD-A8E3-45EFAD58B8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E44C9CBC-D405-43D1-85E3-0345FA7F58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48D3310E-FB02-434B-9B20-FD1F189705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386476CA-B68B-4C59-A709-31273D84373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69CA6B7B-D894-41D1-A8B9-FD2C7628FD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0EFB5015-17CD-49EF-9F7D-7021B8CDA6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1B8F3BFA-D53E-454C-A501-385DADC4B3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FF4DB01C-FB87-4FB1-B9E9-1F2468E290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37A2B808-30F8-4210-9885-08CA5ADAE5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CEDA9C1A-E21D-4B2B-859E-5C84DF94B6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FBB13FD5-540F-4669-BEAC-A8E55719AF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BDB66F82-FE02-4871-8FAD-A1C7801A95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B0EFBC89-9C60-482A-9F72-BC782F42D3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179BF21C-4FFB-41D0-9A04-6C721D5383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425A97AC-841F-401D-B68C-4351D827BF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AEB1A5D1-1387-4000-B96D-5BCFEB7717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0B4DD206-7460-4C77-87CE-70E1AC7A9B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4C0AECC0-1967-4407-AE22-272D0339D1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E299EE15-63C9-41A2-9292-DB786D52B4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BCD73CB2-C461-4FF4-A886-02D7FF106F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81B41116-5D71-4A5C-ADCD-CE07BBA343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C4A4E073-780A-4EBC-823A-B675631FFF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661C187C-9B4B-444D-A6E5-4E42FFB17F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F6A26F01-93D7-49CC-8216-117B48BBCE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F1FDA7EC-0C52-4738-909D-13FA7D6BB7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E3A82241-AEA7-4702-8510-94C1129A29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DF8B0803-F4E2-4F3A-9122-EFE88D801C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0D42E471-55B7-4310-97F6-4C198D93C8E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91671E87-E7B6-4F4C-9194-5F563665D7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103EA128-39DE-40DA-8672-5F610F401FF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08242389-1E71-428F-A98A-A6FF51E655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4910932A-A21C-4908-87FF-A8BEC26594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529E06B3-A665-4162-ACC8-D24F88BAE9F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D83CAF1A-45C1-4D86-8AE5-90C5E60C08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8BEEDA15-3AA5-487C-B3EB-E19255E254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79255717-C328-4DDE-A3D3-4BA1DBCE23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91E6E1B0-84D5-4C5E-BB26-0618506BDF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EC1CE9F0-FD34-4B7D-96D2-E258EE6A11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FD96B53F-5EBA-487E-97FE-B7DA742016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B1821564-237A-4370-A978-DD6A5064BE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A71E3DEA-08ED-4FED-A532-527EE7D26E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B9172378-BB06-4513-8B35-40CA4D2011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00B653BE-BD4B-4A09-9053-6D74E113ED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E464B702-0717-4435-8C59-75E127BCA9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7FC1605E-62CA-43E9-83D5-BBD4F24653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5D22F2C6-7F5F-42F9-9803-7983A70771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CB866704-D6D2-4DC2-8AB2-2E35D6410B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78211747-0E78-49AC-B7D1-8F789F497A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1A59A09B-4362-4124-BA03-8865D0D2BD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3DF4EE50-21BE-4098-BD13-4E9953D57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027CA74D-7CB6-4E93-954F-FB4DEB42C6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5FB6F530-8DCF-44C2-A19D-A478BBB37D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6B73C278-8C34-4ED0-B986-A9196A14F3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ABD6D8D5-8DB5-44E2-AAF0-8FC08AB269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F9EBD695-CDB1-4F71-9385-E3912CDFE3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10190D6A-3E31-4323-AC41-5B75E703EF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11B0C1A0-8CCC-4A44-BF48-CDB7307960F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2D995D7E-DC0B-4F31-8F57-0CE378FEB7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0470559B-8D84-487C-90AF-34AB30D72D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3CC699CC-34FD-4ACC-8F0F-FA649F199E9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5D33D627-F6D9-44FA-94D8-3A51ECC302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CAA8A6BB-3025-4529-B84F-E7452A6FE0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C755F5F3-0AC1-44CD-AF61-D5E9C916EEB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D715F380-3D86-4D7C-8215-0F1D483A18C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696EEC61-A8A7-41FE-A31B-5C6D924565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33E0D8BD-E4E6-46C6-8B4A-13C3798862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3F796373-86E0-4845-8DC3-093D3B15C6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473CC9BC-9F2F-4945-9E9F-C3226C1A34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124B0E9F-381F-4123-8AD8-69EB6F2561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2B5196FE-AAE8-4211-9D9D-108906A63D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30142881-4B0F-4422-AEBE-F1DF82DF62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C8224944-51BC-495C-A047-C0289990A1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11F972C1-6C69-4B9C-9AC5-09132D6819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858EAD9D-AE05-42D7-B133-BE9652BDDC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34444DAA-9C26-4082-AD8A-350E6C164B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E22FAA38-4479-4725-AF73-B89BB87060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C5D8DF41-D010-4F7D-A411-B32582B6AE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5EB9A392-7269-4CD7-A48D-EB6C489454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B2CA7EC8-75CA-43B4-9165-EA8AE9CD2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5A99D95F-20E7-432D-94EC-55849C7BC4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825383BC-C770-4DEB-A3F0-715311E13E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FC67A831-5F21-4F33-8FE2-ACA1192AD1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F78865D3-D2F1-4868-A489-55B5D9A889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69C8107A-014D-44E5-9BF6-FDBAD085B8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9238F16A-9DCF-4DD0-A0FE-F44367BD86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351FE758-C7CC-4F40-80FB-AF3B336C11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73B5894A-A515-4376-9B74-3B0C53A0326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AB74DEB9-8A8D-4149-9B98-DCF0F59600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A8A37164-B510-47FC-9D22-82C57A9E8CF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44318E97-D8CC-4746-86FD-317DAE8D1AD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27A887D7-E59C-445C-A317-412EBEECD8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829404CA-3A21-493E-AA6F-80DF5281AC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224DF91E-FFD1-4C56-8F8C-7AB1C58F69B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3F37E9FE-A167-4DD9-81E9-B77B186EEA1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C113E17E-598D-4E74-B146-9C0D29371A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AD90E506-B66F-430B-8DDD-E7174857F3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0CF0D799-CCF5-47E8-8273-5D8B6EA452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78BD5D41-68D1-4B68-95B6-3D73405A79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D032F383-85C0-44F2-899D-03D9AA016D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437446BE-C1C4-46CD-AC61-8CD888E0C8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CB871452-361E-4DB4-B2EA-972FD400B9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0F1D178D-7886-4ACF-8AA0-2BAD807BB6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2751E337-E051-4D9D-938B-A2D513DCCB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DAB06392-7A75-4EE7-A527-7BC778CE66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9047F835-BB61-4666-880C-DB66FAF5AE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0B4244E6-2E4E-4237-9C4D-0F974F8D5C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558A8CC4-92D2-45B7-8B53-2400E6124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49635683-1D73-461A-A4B3-B0298EC138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59E6C925-C9F1-4846-94AB-7305264EBF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A2BE660D-2738-4176-8FFF-F57D8148AB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F023EA17-6127-4CEA-82A9-C84B24225B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9AD492F5-41CB-417C-A00B-50E3142B99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9CE4B780-7B6C-448D-9A5D-ADFD4CF48D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BED635F9-39A8-4D29-84E5-049EC6673F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41D1CAB5-001E-4C9C-A25C-10E4B7BB19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589A65CE-231E-405A-B1DC-E6E46F3049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E1A8B4B7-4971-434F-9DC3-A227407E76A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9AC47031-F429-41C4-A0DE-F3CE788C3EA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23536C2E-0112-4014-A7CF-9864D699F6E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6EEFFD38-635D-4E2A-A10F-DBE8228A7FA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C5745F73-DB3C-452D-8980-DB76F6661B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BA339751-E992-43C1-B6F2-60AE4B15B6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31EC754B-6E6A-400A-A00E-981717ABBE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692CDD5D-F486-4306-9767-A14974035E3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BD5BB581-31EF-4DB7-AFAE-FC6E6EB873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C3770EF9-A46C-4A3A-9B78-BEE06F5E8B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1CD2380F-B330-4F25-B2E0-F99E1048D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DE79C641-CD6D-49E9-9118-66241C97D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0AEE6E76-C7F9-43E0-B3B0-76C622D62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06FEB008-06CA-40C6-BECD-CC32E1967C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ED4E8108-B273-43C3-BEF0-41B906F98B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079CC162-2A44-4558-A6F3-B454443A18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90085F35-ABE4-488C-B69D-B65F070FC5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FBFE93B0-F9CC-40C9-B1FD-A3C18AEB55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F45B4381-9B2B-4A55-85B6-215E96A4CE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5D6688B1-156F-4AA9-AA9C-0C39DC1EA1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250148C1-5164-4855-8B97-8A6CEE7342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531F7E2C-1FCD-4AAC-84C1-F3A385B734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701C4386-6EAF-4ADE-9B35-AB9C928842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0791DFE7-7CAC-43AC-B002-E43D347BD7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2D57A473-9A5C-4A33-BF47-85EC9F484A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F86F7C7E-7EB9-4E04-8088-7308E2FDFC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DC4AF93A-954A-4041-9ACE-329938C0C8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440436B8-CF72-404A-8ECA-1BCB1523F6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092AA568-BAD2-4F4A-B62F-F1780262B4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3D23C576-AB5A-4DED-AD73-8694A09616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6251341C-5565-4C2D-B544-C4BFB4536C7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861A60B0-9ECE-49A1-80B4-AA5445698B1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1839A728-267E-4ECE-9390-CD2B4CB8A03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66EE16E6-C483-4A1E-9B13-1D5F3F8A978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3CA7E2B6-A890-429B-910A-5D1DB1C06D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F07BFDB1-6F0F-4E16-BD2E-679FE1D45A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53BDE163-D4B4-4243-8036-DEB234E04D2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0741E2C2-2C70-4714-A9B7-429B2A3E332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8A858121-E937-4A68-B3D5-1A2B068811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395CE95D-C7B3-47F2-AEB4-E7C11E61FE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4CD79D66-FF87-43B2-AC63-2BF2B15DE6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EF842C1D-C5D6-4465-91B8-3CB56DD828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0D2535F9-A8B6-4600-BE67-4C20C7A0FC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FD434FC4-C3C6-4905-B24B-DA0D9F8BE4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01DE8EAD-EDDF-479D-A9D1-153F7CC566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D2593094-684F-4D17-AB01-B04C3AF7B1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8C5A33F6-D350-4579-B17E-9E168DE529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C8F510D2-A50C-463D-8F88-274981C5E3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BF06C3A7-327C-4A51-9BB6-11AB1D6732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1A5495E5-648F-4802-8327-8E920F49DD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F3A0FB8E-F493-476B-BBE0-A331923630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EBCBBBC3-8B27-4E7B-AEF7-6D3519B026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5B19811B-4476-469C-BEC3-D5C613FF2C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9F295BCE-D679-4B13-A472-8893AA12A1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363C069E-EF89-4B28-9D1C-FE77371C8B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BA3ED565-38ED-4D4F-B8A5-3F8D511128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A11925D0-6123-4460-8B66-897D9F2EE6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64BECD8B-AF9D-43BF-A29B-F0108372CE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22ACC185-1843-4192-A30D-CA3668A2D1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9F6F83F9-AD36-44B4-B701-45B0BFB969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7511D764-9C53-42F1-9DEF-CAEADE5FDEA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373047A2-B0A1-4538-81D0-967DBFAEF53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1CE10DE2-79DD-46C8-A2D9-EC02B04DF99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BF001CD3-738A-4D5B-9B36-4831AE8263E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A964A48C-C623-4CDF-B170-083A03A4EA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D163D304-A251-4650-BAE6-2EA9156058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E1D0B1CB-2F95-498E-BBEF-5F89BD9B6B5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1B46AE65-D77D-4FE3-BFD0-1BB72CA72B4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27186811-C0BF-404E-86C3-FA60F4FD5C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76D882C5-A3F6-4E7C-8C4F-D76BC20A3D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D2C58E93-A894-49FB-8E60-BD631A92E2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75B6886C-9FE8-450B-A3AD-ABF84B0090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1610DD70-B081-4400-9682-651717C989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70F7DC69-8563-4E1D-AC5C-E05D38603D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E79070E5-C14E-4D6C-8F92-C9DF4F2D40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B842FD5C-5E02-407D-A009-653F328AB3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096B6C26-B252-4FA1-8620-7C63ED25F2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85F5950F-8AB0-4668-BF59-16BCE86B8B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2B0B2638-60EC-492B-9207-B766EFE72D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86412021-105B-4931-A7E4-17E8A45ACC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5DD0DCFC-8338-4E0F-BDB6-1DD7844D98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13A8146D-6DC1-415E-ADCF-B8CB701D6F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C75FDBA9-9BB9-420A-8DA2-82B4601C36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E03E9EE1-4120-4EF1-BF82-84DF4775CB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AE594732-FEDB-43D2-B043-85E9C9DA14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DE6E4A7C-588F-46C6-838B-DA343C9352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B06C2A3E-91D1-425C-A6DF-16839F5C4D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233303D3-E26F-4DA1-A791-42E87816BC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E9085346-1520-405D-A631-5A72F86572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2495FE24-3A26-485B-80C9-A8870C28B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CB65468D-53E1-4D0A-B7B4-F08B9E70B8C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1C65DA98-04C5-4F50-A4CC-6F2B6FA1987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D335CA40-7E9F-45C5-9B61-9FB339B4CC5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8C7D00E8-EEDA-40F0-9949-DEA44530877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E247ABDF-1055-4848-9268-444369FC47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4DF322A0-4B21-474F-BFD1-94231ED759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1AE64D5C-10AE-4243-A555-AFCF7F4301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2AE29C4D-8BBD-4CC8-8BA7-86611EAFE82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CE2EABCF-0181-43B2-A85C-849616FB4C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EC37D9FF-968D-49B1-B583-69B558E173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E04DC7B0-A845-4EEF-AF36-41D5C5F943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64E3CBB0-4D52-4B9F-B048-04134B628F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A9E29DBA-D31C-45A2-9845-EFA14E8B46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24F99705-2750-4F08-812A-4682E6EF96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56CB9BC9-2945-444D-BA1D-B6387393C5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DAB5487E-1973-47A1-95D7-73AD54DC49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3AFD4B02-220D-4B30-ACC9-1BE7D44A69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6B3E87C2-D71B-4B9C-B2C8-C069942C58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F02ECE74-D0DB-4AB1-8947-CF660B4863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9A579D90-B39B-4664-8DC7-DA3B404336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14495529-7016-4F54-B300-A2EF4A8CC4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1B9957B3-8D57-45FF-961A-6FCEA0A1A7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E0B5C91D-9D1F-4F96-913E-4E3BAD4DB0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867208C9-524C-463E-9289-B90941689A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C8C407DB-A993-497C-AA50-F97A333CBD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5C3D2E78-4E9D-481A-A806-A438066774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45FACAE6-9854-4A90-B965-F192829264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ED2E1173-5BA5-4AC9-815F-91B2A741CA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11DA3EFA-4B50-4A5E-B3E7-4ACE620CBA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0F373C4C-CCFA-4BA0-A28B-8853F4F087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150AD849-B34C-4615-985B-7EBD7F2B71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CF2A0BEC-1F8B-4984-B4A8-BB88C494ADE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45A7FF34-6797-4EE3-87B2-C4B2DAFB9C5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846407C7-50BB-4B3A-9C5E-E8BFA439A0F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0AAE9277-2417-4FB0-A94F-268B9A2B3A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83D79546-B29C-4C94-9EB2-BBCA09FA9A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8057988B-6AF9-4AC1-8D34-66EF0AE0F5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F6C786B3-450D-4E1F-ABF1-723AC366D69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427D145D-FAA8-4403-8D7C-E194BB3B7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DA3F3ABD-B089-44A2-9B61-652929E118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0CC4208F-9429-4524-BC81-640BF3C467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65465BBA-05F8-4134-B0A5-CC96173E7B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FC1F7713-C03D-4901-9812-69BE1083F3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DCF776C1-AE94-4753-9099-B158803EC5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F9E22461-4A73-4BCC-A373-AD0DADCDA0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45310113-890C-4246-B4B7-2F78A1483A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0C68D210-BBC0-4B24-8FEB-CD77EF4226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F4BAAEC1-5FB6-4F13-A860-0E1440E42F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F6349432-EAF3-4046-BCA9-91D488EC6B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C79365AB-176D-494E-A89D-1F0EC8747E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FBE074C8-8355-4BCC-965B-472FF007F2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6648CF1B-1D97-403F-9E2E-67FD5D0CF0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1A7D4ACD-406B-455F-8735-EF2CA5B1CE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3288E975-A3C3-491A-99FA-27C433D18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8248B70F-3F39-47F6-8964-6E87346E26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E7883A5B-27E3-449B-A7E5-7ADBA7FA28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6C1920E1-CEE6-40CD-AB42-CB33F103FA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F50C4808-6B07-433F-9A96-A7077CD8FF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E8A04496-C78E-4490-AA02-592008F272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E61E2EE7-79E0-472A-BF56-4807149A79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3648C01F-50DC-4CDD-95E8-11EBDC2C8C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B1F8FA9D-FE56-4E49-BB3E-1C802C2902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7A7D46EF-D3AE-49D4-A2DC-8389A4F661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8EFC2A03-C80A-4C93-BA21-FAF24D9B7E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F4353148-A4F7-4F16-976A-D5873EF21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52C9924E-B1AC-4729-B051-F731A16B4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606BA7A2-BFF3-4BC1-B94E-EEF674CEDF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D9C82235-07B5-4F23-BB40-6D6A43E97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93DD89C0-7509-4537-B1A4-1E4CCF46DB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C3D12F61-8686-4D7F-B623-552BB3E356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2863701D-6970-4074-A091-AA829895FA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1682C36E-B298-4E30-BA39-C32173173B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2C53243C-9E93-4584-A88F-49D707CCFD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8490EBFE-EBFC-48E0-B198-6BE4735E6E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F0873D33-1ABD-4069-BFE0-9E4912CAC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789234AE-BAC4-44C3-8254-6C285E604B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728BA20C-6F11-4934-8C05-417ABA5FC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2843F15A-D7FD-4CA8-9249-E3D40DC297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CB9D3B1F-7355-4DD8-86BF-EDC8E5B08E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EA95A09C-85C2-4119-8344-D4B881F13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27AB6AF0-B45A-4C76-9F6E-0283CF65CB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4B8A1B6E-7ED2-40AE-A5D9-0317A1356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39912501-1437-4CC3-8AB6-92DB3D3A3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D8AB9DF5-69AA-46BD-BEBB-42E2CCAB83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BD1E41CC-3449-45E1-BDC4-30D80CA0F5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23D11E7D-DEFA-43BA-86D4-DEE2F18F8D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7D43435E-07D0-42E2-8A98-E4A10166AB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C7D84B8A-E3AD-4254-B0AC-D74896E5C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3F0BC168-1FB3-486A-8418-6EE9BF0AFF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7EA2943C-2BBD-4052-8CF0-04D1500E9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40E7C151-D6A3-422E-8E89-080C7280B4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EBD84478-A3D2-42DB-AD4F-98DDF86563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CC2491FC-22A6-4AB2-9E0D-4DC53016C0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CA26A6FA-61C3-4336-8C76-C4F82A5423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506D8D58-4B31-4E21-B24B-CDDCDD2FFF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20CFC546-AA69-4D49-9E57-09844C5D9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10F6C80D-6ECA-4EA5-8CA1-AB7B2E8C52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65CCF428-FAF5-4611-93ED-DA16431E12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67ADEE0D-08CD-485C-B917-2C43626F56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0407D355-1653-4603-8C93-979A03D320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9A6CD4A9-A8A0-47B2-9925-4BB08BAA44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F2A1F2B0-B113-43C1-90F1-0F8ABE200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A80E0DA3-DEC7-4752-AEDB-47ACF7C6F9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B98B8F08-073E-4148-833B-9324E2EB81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FDC3E2CE-9085-4A4C-830B-C9722A9E29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8228D409-E52C-4431-A8B6-D4DECD40BA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91580C55-2D2B-4614-9977-30E8A82E2B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835BB88F-93AF-4C45-83E5-0A0C6E5AA5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E8B512E5-F638-47D5-AFE1-1F1715FDF2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2FC4DBAA-63BA-461C-8B09-5B92CE73CD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A5708150-4367-42C4-AE2A-5E0D6D9F4D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7E7D61E7-EE3D-49FC-9116-F20900ADA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A2CAA7F2-5272-4283-BCBD-49FC653547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047CE841-25DE-4ED7-BAD6-939ED3425C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FC8A5BFA-6304-4D32-A8E3-3029C160C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8313BD04-E40C-419A-A351-36E67680B6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39F6D657-7CAB-4AA2-A3E4-3208DDB6EE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38F11E66-7AA0-4CE7-BC26-20C41F7B0E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8FAC3C31-DF55-4491-9903-C60DAC504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A334ECAB-EC7E-44C9-A14B-F7F2D21CF8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B82BE238-5E62-4D21-9EC5-7285C13124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8B461C98-D459-4FE1-BBD6-9BC2088451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F7563839-A6C0-49D3-A6A9-A5958BEC55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5D05ABEF-E716-475A-B1CF-7B1A9A24FD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C1141FDA-623E-4199-80BE-F7BFE0F39B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71CC3DD0-6058-461B-907D-4FA750ED81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3CFAC68C-EC23-4B85-B10E-909C1439E5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D0A0DC5E-26E2-4F0B-9109-D19B78E970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05D44AE6-A841-4819-B4BC-E57519F1E8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42051A3D-EA0E-43EA-8981-76110CF20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AA85CFFA-9CD1-434A-8363-A52156A458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4BC602D0-D4D0-432D-B0C8-215440129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AC1CCFBB-5419-45E7-BBFF-2735082AB6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5A687E00-A2AC-4807-BCA7-EF2ED415B1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B39B8E8B-0378-4ED9-8470-692577CE65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F8D4EAB6-90D7-41A9-BBA9-CBBF019047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74479F8D-FED6-405E-A3B9-8B5771029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5BDFAB42-5026-4880-9560-1BAADFF549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AF0FFCC8-2D94-48FC-AC68-4AEE6098FA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6DCEA18F-9EF7-4984-B834-AF45AADB6A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DA21BF1D-B63D-40D4-A621-FA4350C36D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A14B522C-2825-4718-A71E-2E9E18CCC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4574AD51-9727-42EB-BC67-B0D070D926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185752BF-34D4-4BE7-961F-13828A4B0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1FBA7AC5-4CFA-4460-AE79-66882F230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6293B5D2-2D7C-49C5-93CC-FABFE80BA5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6DE2F957-813F-4835-A153-EF563D8BC9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FA9F0077-43F6-4C23-A62E-9F9E9B564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7D1F1BA0-7CE8-4B0B-AE0F-A6DE12E859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67E3AE59-20CA-4270-94AF-914CEC2F77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89AA97CD-5D28-4B36-B31F-B33E88345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099002C8-6F8E-49C0-8B5A-39E7D213F5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DC902DEC-9B0F-41AC-BED2-E445349C4F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46EC6C90-2655-4ED3-8B66-5AC8A3A94C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200F71A9-2552-419D-97EF-8F4BFB050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788765AA-B040-400A-B49C-89619A57B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BB949995-1D71-45F3-8463-CE4D5C3CF8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48768D13-494B-44A5-B07C-8067FD4CD0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1A70A934-D895-416E-942B-AC4708749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1192512D-0BD4-46E5-AE3F-C6DA4F3055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7329B96B-4980-4A72-8C04-BB797045C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02EDE6BD-6A65-466C-8058-EF1CD51682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EC27E877-78BA-4369-B086-274DABB5A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544A3A76-10D6-48E2-93F1-16E339B5F3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988B86BE-A34D-4D87-A42B-528F5113DD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DD506BA5-67CF-48A7-B833-13927665C4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F6356B6C-22D9-4A6F-BAE7-D1D4A5F67A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F389033E-FAD7-4982-A17B-CE72B3BA36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F20B2072-7A54-4445-BC18-A09D50533B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B7FB3617-D50E-4EF9-8BB7-5B014E8E6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330251E6-234C-4161-829B-77D4C8D9AD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70520314-4E64-478F-8FF1-B6E76622C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51CBC086-FD4A-46DA-A4CD-EEA7EBD88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630F4BAB-FAD1-4B7B-951C-491373B34F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0C349F1A-4503-4AB0-9223-1F784BD57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6BA6FD28-CD55-4245-A1FB-7020D5A569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DD50DD8D-A35B-4E87-8BB9-87E18B5E4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DA14CBE3-EBC3-4B65-BA2D-149774F3B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CF5E2C9B-B070-4DB2-8FFC-B41C30E2E7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73DF386F-3D7D-4330-901B-AB9BDC2F6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1846360E-B9D3-4220-8CB5-4C560FA0AA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22DF85AA-7CD8-49F8-AF0F-D76D516271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7AA7583E-0A3A-412A-AAC1-002B729120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64ED5C79-0D97-43DC-A662-A645A069DE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C482468F-610F-41CD-A192-5E9C8F90E5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4014CEA5-DA7C-4655-891B-524B60426E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801F75B8-D526-465E-B0D9-38FCF26A5E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ADA6885A-2E1D-4CDE-9BB2-E2146FB5B0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448CD1D0-0D15-46AA-AB86-07E2BE434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0FBA15D2-0FF9-4A49-8EE5-995E65E821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3CA0DC24-7987-4E68-90CD-585701E18E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B4C96A53-1C5A-449C-9D59-36B87B4930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505D9B4A-54F2-4D64-A6BA-49054E3D6B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8D15C961-8805-4266-9EB3-04C7649B9C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CFC8163E-288A-490E-ABFA-232EC132E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121790FF-D57E-40B3-B7F6-08D4F2A9D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6930E676-2D6B-4EB6-90C6-D8E102B8D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7B674E20-C531-4D39-AA71-BB8F4C04F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80EA2454-9C12-46FB-985B-678FD2A32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471B7430-8054-4A37-BABB-5D50C99318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AA4377E6-0E9F-4A94-A0A1-93B4F3522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CFCAFCC9-9455-4F9A-8EA7-B42513F109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7C1B72A1-351E-45BE-A0C0-E4B3E93A56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01868628-FE0B-45C6-975A-F8166D0E1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7EB15243-E481-4D7C-9809-C996941BBD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AB11F2C2-FDB7-47B1-A434-151FE0187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95285134-CCE3-4464-875D-6EDE0DC3CE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3E91637D-4B00-42DB-B86F-7BD42B3089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A338DD77-1A59-4563-8308-E05E074E60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CB50EB8F-30BA-4126-816C-43F4AE414D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AC6E7FB8-8CFA-485B-BA3C-516A82965E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950FB346-6BBF-48FD-85B5-790F35B97A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4038F8E5-078B-4933-96E4-0D16A49AEA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C851F9F6-FD8C-47E8-BB2C-522DFE6224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573C9C06-8705-493C-A993-46624CD862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AEE2CE8E-0E8C-4A05-8893-72A6AAFB12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7881764C-9576-45C9-875A-560809DCE6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3D48886F-1969-4FC8-B77E-5F69C23608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6CFDD844-AFA3-4346-85CC-C1F85EDC3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2CC0CF6F-BBCD-49D7-824B-C3BFAB1B34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58998E19-7838-4041-9027-3BEB6E01E1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7CB2295A-ED48-4533-B8C5-B0B49F569D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5167CE40-D9ED-41ED-889C-A4181EDC66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AEE61FF5-F4E5-46AD-8719-792DD73F40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202BCF29-47FA-4CDB-A734-A1D50F1E78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EC2F5E23-1C45-4F72-BA02-627B889842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5B419608-E729-4938-927B-ADF6DBBEA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0F7F0699-EA44-4DC0-91C2-8651EACD6C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1EB99FE2-2269-4C20-8DBF-860E941FD9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C37C3AC2-CA0D-4621-A63F-A47FDE9AB0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DE74B2CD-1950-4F08-B657-5F1A6C749C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66B8CCDE-225F-44C7-902A-0EF6AA6B57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B65D695C-8E73-4D72-BF5C-B6A7CF55CC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BE0EDB16-ADD4-4C94-AAAE-E2065C6792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AA9B6484-BF98-464F-A9FC-DF8D750592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5FACEE71-4E63-4C28-8376-C5D31A8EBD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28275645-ECB0-4B9C-9268-D3DACBB1F8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CB5FEEB1-689A-4FDC-B3AF-D3017A61AB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29AC2297-57B6-4DA4-A4E0-34530FF20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22DCAB0F-BCCF-43EF-AB88-B0347A198E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8323599A-F660-49E8-B090-F70494297C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67DC9864-9961-4202-85C2-3E22979432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6078A643-0753-47F9-A120-6749789644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C7F12CAC-E999-414C-B0C0-A6B99D052C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0D3AC770-7481-4962-BF39-765283B5D6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8A3A90DB-CF11-463C-82C6-936AC53BCB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0948CBDF-8E5E-454E-B6FB-74D9A79F6F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7BA361CE-0D7F-4B11-8735-0CA329483A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20641927-8F3D-485C-9B11-4F767D722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463DCA72-E877-4AC7-B43E-804C3EDF90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38C12082-6C9E-4488-9350-D4616E70F3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5B2F31DF-1B1C-40FC-948A-10D14B94D2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7D287093-2217-43BD-88D8-C57F9482E6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958DA990-E9BA-4A5F-B90A-6E8A60015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BC4E58D4-FC1B-425E-BFE3-A3F9D0EB64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D99CDFD8-35D3-4C35-A31C-62CAA6AC7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EA58AFB5-14E0-4904-8FFB-B0CC5EADF8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AAA3577C-709D-4046-93E4-1E4054E16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88C467C0-4D93-42CD-BD89-A76C150111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0009BF60-4907-4F87-B532-EDE534C90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A0327708-B418-4A6A-84B0-386550B33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97CD7F1E-BE75-451A-B1C8-60EAA04A8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A4138A6D-AF08-48EB-B651-A7FA90828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64E2339F-1783-410B-982D-A89AB6C2C2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36BF5F6E-3438-44B0-8806-9B9F2FCB95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397D18D4-F4ED-4AFE-B731-2E550B55B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20F95701-BC2F-46F2-BCB9-504027378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2F6A3316-E61B-4546-A0DE-2B3D378C82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E026C7E7-8A2F-4C9E-80C5-00E7E3CEF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ADE08E83-75DE-4D9E-9BDF-B8CDFFA801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F62DD4EF-314C-46EA-BD22-2F8E07801EE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8F99F5A5-F61C-4910-9C41-C836560E919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AD143375-3C85-483C-8746-7FC7AE341BF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169982AF-A240-4279-871D-8E4587379C8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B8008C90-93AC-4BAB-8697-A858270F8E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AA7D75A4-76FD-4964-8099-FB376D87E6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D97E12F2-C480-4A0A-B59B-582AA8B7688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FDAB0351-D479-44F1-95AC-8D0870BB2A9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7C8E2577-A3FA-4EF2-982E-4286C4B419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C367FFF2-8118-484B-8FB2-2E4F8234E4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D31D1406-2D33-44EF-B1D2-28C5FACA18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AD62A4DB-9143-45FF-AD86-B945D288EC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B5470DD0-657A-492F-8EA2-373B1A5B38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49DF1DA4-DF53-4618-A23A-4C0092EB4C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5BA91214-E297-4FB5-8F2E-F2EF0F979B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FFEE7192-FE10-4BC1-AFF8-7978C898FE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D9189D71-7367-45F3-964A-32C1F31241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F6EB9462-F193-4624-A0A2-C048868A4A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BC061B16-94F6-4338-835F-F1E0CB6EC9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195A324C-F65A-4DEF-87AE-856DA58879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591CF56D-9EA6-4CAA-B8C2-065857B06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5A2D69DD-A24F-435C-9BEA-0DB0B45BEC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31BCB146-5295-4D1D-8398-9D1DF0B83C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035C1E2A-5D68-46E3-907B-DBD8FCEEAE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FC2EFEBF-41F3-460F-83EC-D64A9BCD3A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BD6E01EB-E8F0-4DD3-84D6-35AE07F4EE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797F77B3-2752-43AE-AC2A-DF929D1F15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235FB1EB-11AF-47C8-BBD1-789B380B78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EC9C70EC-3600-487C-A13F-7002ED037C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31B9BFC1-12A6-45AD-BBF5-FE2D974A6A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ED049896-A23C-4FB8-B68F-C7EA2ECC314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846C9E8D-7654-47AB-8025-157FDCA1E3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9D10AC5A-AD42-4E8C-87CE-539D215A7C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0F647BC1-0273-4517-B95E-27983390AA4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8514D48E-B56A-4DCB-9666-C42A577324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F330AFFF-E07A-4E86-A1A7-D311657713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DCAF153C-BD58-4A81-8EB2-1507B984E1A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F5644AF1-76A3-44FE-978D-AEE5AC9C602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6BBF72B8-503A-42A5-9F04-28942300C6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903DCD82-2586-475C-938B-CA0ABE009C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738C1CBF-EC1B-4D91-A9C2-522C0A3694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22285119-626E-48F7-8F2B-868A1B03F4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3A9DC4DB-998E-49E9-A133-BCC38E634A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0E140CF5-AC7D-4575-A514-4E51B54321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357A2100-7E52-4C2E-9C1C-75CE24ECCA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DF92F247-4976-43E0-BF00-C04D1C82CD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CE7CB51D-04B8-4F4A-A825-7F11C28BFA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ECA9835F-DFB7-4D6F-8157-81256A2678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2B8DF3BF-03A8-4369-94EF-8E62B45B00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C8A3FC91-BA0F-4CCE-AA45-4EDF144E94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F31B0314-4329-417B-8B0E-A15552246C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8D8F13A3-D0D5-4A5B-BE15-2BB6A79506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4C3F7D84-D72D-40AA-9EB2-CB32F837A4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D2C692CA-0FBF-4A43-8222-AA9AE58715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9745BBD3-3E1E-4462-B761-7CF9333123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B520B047-6720-48A1-903E-51C4853A7C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713EFD8B-8E9C-4EEB-947B-EF56FFF663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D67E1D8F-3D48-4D88-AA63-ACFE2B1893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6E49FE8C-278A-4B20-BE27-7BE20CE973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3CB665B7-62AE-4F64-9F78-D2A3665B26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1FF50E0C-4475-4B30-A08D-D0169BFA9A6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3FE41EA8-BDD1-4828-8494-99BA4819CFB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DF3D16FA-E55B-4C7A-A40E-BBF70780FC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4CB35329-4FFC-4B43-B030-4A648068CF1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BA110BC9-9116-42CB-AEC4-A1C708774B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E5D6773C-3DCE-4FB2-8D34-0325559E12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DC5A7932-855B-4D84-8F3A-D8A06555988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B0A8CD90-6AF1-4FE1-9E83-3EEF370BFF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DE677959-CFE9-4D86-8570-87E6EDE330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A96D64F6-4733-4F44-8CD2-8EB4EC5FFB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6E4C003F-2F98-44AD-B80D-543C0153CA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1B14BB07-46DD-4C03-B825-0F5601A8A5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9BADE4FB-1A37-40E4-9570-DFFEEDCF4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CE91EBC3-A996-4B6D-83A7-51A86B6236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2B781869-E785-49E2-B680-71C140AAA6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57466ADF-CB32-4A62-865D-FEEE1A94A6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1B1DD0FD-11C7-437C-92D7-4EF7F9D4B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B601F945-2943-4FAF-9AAF-A7424BB8D3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056E4C22-418C-410F-9DF1-84A144E647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8800B673-5CB5-4EE2-A56A-A932E53612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F72ACC09-E2B8-4BD7-873E-F61FF89DF7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60A1BFBC-01D2-4BD0-9499-7BA7511977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2FFF34DF-70BF-453A-A337-8F84E1CD20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95B6B98C-CDEF-43E4-9F5A-621EEF99B4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0BF33A52-20F8-48C0-B0DF-7604E8665E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1EE441EA-9403-4522-9B47-04C35ACBAB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2B93AC22-285F-4181-8320-AD6B9E625F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7C65F599-2C58-4861-B220-18F8D8C4A2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91A62DDE-0A10-46F0-B324-D2C87E48C9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883D5C81-0E27-44E2-BA37-CB667320BC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4712A026-43D8-48CF-862A-292C2926C2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3895020A-2EBA-41FF-8248-DA74C768714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D160D8DA-3388-4F35-BBA4-0BB48CF15BD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A4621BD8-F0DE-4E02-97A5-6C47CBF60C3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C14C6A4D-59B5-4A2F-ABB3-14E26EAB20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EFEA9F8B-61D6-403A-87E6-C99C1CD047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1B2E0741-9A27-4C5C-9410-6FE9A69A5A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B66026E1-577F-4CC2-A5EB-5CC2BD1B1C1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36BC4FB0-A360-4CAB-9248-04D61B4F7C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9FCE53C4-552B-42D2-89C1-4ADE6C6E1E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3CF6BF7B-7824-4EF7-863B-4A0D1DAB21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E512AB7A-0B7F-48FD-9519-F791850AAE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FC5F130A-0DA4-4C7C-99A8-B178E11190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71479F9C-3C94-4EF3-96A5-247546017B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4FA4373A-7955-4958-8781-623B2F90DD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9FBE8300-6C05-4279-A2EE-E69822F98F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8CD15365-47A0-4E0E-A0A5-3AA6615A39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D0BE3349-5FC2-47EB-865B-CCF3FEF347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15A9557D-FA99-48F8-B928-E4E33141A8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EA223677-BF9D-4FF2-B57F-F6E1B8A400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782C3981-585D-4742-8E20-D2BB0B5D58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F68620D6-F141-40C0-A45D-901E50BEBC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425C740D-6030-46A9-9609-F2C3C50D7A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67E24160-861C-4EB9-B635-16CA2AA1E7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C4142F2B-8C4A-4941-BBAA-E704D93789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6C16539F-8CF2-434E-B95F-B30067D06D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66DF003C-5A76-439B-A7EE-6CAFDF2C1A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6C6E3110-FE82-4269-BE86-7FF1C74027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C4A573A1-A826-4082-AA69-30F3F5F494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EC1F16B2-461C-4486-93D8-AB9FFA47CF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2EA29B7F-6D6B-4745-9D81-D544C3894D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BD0DCD93-A59D-4B2C-9251-29E31EAACB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1AFE9254-B814-4CA1-A076-9BE8939DFB3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9395A6B7-2663-4EDC-8826-5D8A9D8FB86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E968663D-56C9-4B9A-8923-110B352FAD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8CCC679A-02AF-4211-A353-2CEE68DF1D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066FC48B-1475-4A9A-913F-DD3EE8DE2C9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46B7B5EB-3004-4D50-9DD2-73A5897A41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4A66AE56-D290-4BCB-A180-C2CC608542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C774D242-45C0-4DD5-8E8B-2C30934DE2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65EA533E-FD7D-451A-A629-D0269F649F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E805FD9E-728D-4743-9DCB-2F75F0E240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1D37476E-E1DE-459D-A6AA-C7F02C03BA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FA5E2901-56BB-42F6-B799-D177BE0003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F845B486-17B5-4DB6-92A6-C677B54AE6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43FD335A-48D1-416F-AE08-63D6C09D21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69670310-7A6C-4FEF-B1E1-152CD7B38B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12C84D3A-16D7-45D9-A913-5C3D328796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00B84798-AB35-444A-9519-6D4BD285C7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781C3D67-7D99-4457-8751-BCE7731BFA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E2B63410-2922-4438-BDCB-5DAB423AD7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D698343A-C642-4DB5-B3A1-FE3CBE17A0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DD9008C3-0DE2-419A-9756-7E43374BF0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C3D72993-E7B8-492D-9D3C-7CBF8EFE98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48B3D3CA-C593-43D2-89A0-64DBD5879E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8BD2F8A9-1329-4B54-A6C2-0CF9E9F1DF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4778BF70-2425-46AD-B5DA-234606B0A4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4F2155B0-01CF-4822-A3D5-3B68DB2777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98AD9D9E-5CAC-4042-BBC6-C9F5FA772A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B3D73A67-DAA5-42AC-BDA3-61482EBFFB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95849F15-109D-4229-BCAA-371CF303A6D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3C37A267-4B40-4570-AD1D-4D0EFA9C6D7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4A79B5FE-76A7-4440-ABB5-2C959829BBA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4BBFFDA3-F7FA-461C-B9FD-03E6E17C591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9B3F744E-BBDA-45E7-A3C5-F99F7048AA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75374D05-EA40-4CFD-93DF-C799AFEC3B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3DEE316A-4EFD-4DC7-9946-E3D4351FD3F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D3DF13EF-B7E5-4694-85EF-23C537B052F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C9634C83-C2FE-44FE-8CAB-DC5A3A4CDF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6A5CE041-E081-4AFB-8FB2-08C5252DFE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7EE36CA6-953B-4C22-A8D0-C290257919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2E7BF931-1C4C-481F-BB32-6212D5DB51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DFDFC919-5B3A-4488-8953-201B2BEB9A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1B85F3F1-40D1-4195-AEC3-11F6B33082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BFC46DF6-4B77-4CBB-AC42-6C07E39AD8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0F9873CC-ACD3-42DB-9EDB-FE60FFD604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1CEBC2A3-5990-4668-BB38-8C633F9B3E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35DE13A0-E7BB-481C-B318-9045229441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8E9CF550-BCB6-4643-BEC1-C73DFCE42A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6067C7C2-2806-49B4-A8BA-78120B69E0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A9CA6A23-0C98-4F83-A432-2528132E0E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AEC1B2E5-C88C-4B50-8F14-70CF061EB3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B626A904-8A06-45E9-9CEB-A2DFEB19BA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DE6CF187-5867-4D68-ABF4-0F671E15E4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1FE27AE9-F5E1-4DC9-A62B-6468A953B9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3D5D0864-BBD9-4845-97A5-F5453EFDF1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06C6CAD5-791E-4075-8883-F98BCB63B1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236E155A-1A4C-4139-ABC8-C1030C132C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43AD84D3-4FC6-473F-8FA2-7F7BE09AEF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0CD3DE4F-3118-4CB6-86F1-AE853FF0C7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D13D8CF8-F250-4813-B636-29BA4A86B5F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A4E2A5B4-6CF2-45F2-978D-E4620FE8BF8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228554CD-AF63-4091-BE47-8CA1893A515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13607C2D-1AFD-467F-BC5B-07A1A12D822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A4EDFE8D-5466-44B7-ACB6-E54467DB44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F569AC98-850E-4F8A-87B0-EC48D512A5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0FBC5161-75A8-4390-81E2-49B500C8307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A33FB1EE-CE22-4CAC-B05F-B4091B845D2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BE8E947C-3345-4676-82FA-8D151871A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044ED50E-192E-433A-AB6B-DD25C1B506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437943AE-53C8-48C3-8DFE-7BE6A0EA90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84AC8E60-ABE1-4018-B609-2504FCA537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0A949E6F-858C-4524-BB39-D7A66CAE8F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028EDF50-33BB-4337-AF70-DFB2FD05EE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1B713DB8-D9BD-43A3-B354-A92DF4FF5B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04DD9A83-47DA-41A1-9066-3744164F39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60AA69D2-AA7C-4067-A259-395999CD21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C59F5FA7-76C6-4BC1-9173-CF0AA3D40C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187D875D-7CD6-4097-BD60-5BBB7D4AAD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60C89B85-F7FE-4E18-967C-9783985F61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7ABE99C1-F2EB-4F30-B56C-C6FA7ED688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EEC260D1-079D-44A4-A651-3A3D13683F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4F805839-2837-4AE5-9477-01367716A1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1CE45134-80F2-4A22-A374-FDA335BB81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68F8D949-B3D4-4909-91A9-DA0BD0A9C6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54094D9C-68E9-45BD-BA12-399DDB9464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A5838920-BA75-4E25-88CA-1B247605A4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43E8AF73-6C6C-46E5-AE12-727695405D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5CB02E9C-F76A-418B-8936-134E3768E1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BFEC7148-97A3-4165-9637-F7D29E915E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1B150187-B815-41BD-8E30-5C1731CEE2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9CD668C6-FAB7-4702-9FA7-79C7993A5A8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02AB10E0-17E7-443C-BBB8-DF27E062054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DCBF8582-8415-467B-B7A5-324D74C18D1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9E29FF9D-6D70-413D-889E-94F5BE5A78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C1F0F6A6-F8F3-44F9-A22B-385FB0D709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00478408-EC16-4A17-A7BA-A6BD25854E0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B279A5BA-301D-4655-9795-B55D486E70A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963FCF88-7075-498D-AC7B-5CAAB35392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2E26FE1B-DE80-471D-96C2-DB9A69362C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5651FD3E-7A61-4B69-A062-004D9DC2AE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A1362180-37ED-47C1-AD4C-D842035C86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36654236-6FC8-4E4A-B73F-D45FAD3D96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CACA7A24-6051-45C4-82DF-5D3972C81C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749EDF83-0B95-4B7F-8E4B-F48753FAC8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8F555EC8-7E63-4549-895A-BBA47B0B92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3CC22639-BB25-4B91-86FA-4CDC64D4D7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E9A7013F-09EF-47AF-B215-D66730E62C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DD9CFE1C-CC33-4383-AA84-D48E56C603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08B5D780-E8FA-4C89-AA06-432588187A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5272EF93-A5BD-43CD-85B9-70603D9243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0E36C712-7EF7-4E14-BB73-2ECEFDDBEA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1C16A252-D8F5-4611-9BC3-DA09BD345C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E821DD75-6F5C-4A25-8CF2-9D05CBF4EE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E92B765F-0B23-4A98-91B0-143ED174C2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6F10C4D1-DA71-47B0-A8F5-D199AC7603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1C5BABE1-B130-4B96-A70B-7AE031CED1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1EC83FBC-6380-4203-B86B-AD011AA414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D79ACFAE-DDFB-473B-93BB-7822931D0F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66B1EB01-33B3-4409-9237-71AC56233B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7060" name="テキスト ボックス 7059">
          <a:extLst>
            <a:ext uri="{FF2B5EF4-FFF2-40B4-BE49-F238E27FC236}">
              <a16:creationId xmlns:a16="http://schemas.microsoft.com/office/drawing/2014/main" id="{2EBBC9BC-59B3-4EE4-907A-B12D34A6A84A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54065126-C2A7-416C-9497-F997EB955B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9A156968-E27D-42EE-B6D9-A517DFAEB07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01A3E8DA-0E00-4E41-95B5-52C25BF3A93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66F99C2D-D697-4030-B731-224A5D9804F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5" name="Line 1">
          <a:extLst>
            <a:ext uri="{FF2B5EF4-FFF2-40B4-BE49-F238E27FC236}">
              <a16:creationId xmlns:a16="http://schemas.microsoft.com/office/drawing/2014/main" id="{D538892A-7FF2-4BCA-B157-5D7E0E0112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70B51AA4-4464-4B82-AFB5-39B7A3612F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41DDD064-C5BC-41B3-9806-04A1D256DB7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77455DA6-F174-4042-96A7-6B100029E6B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B656199A-823C-4CEB-96B0-2B9E33820C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AFE34AD9-14B4-4604-97C6-AED70079CC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BA3FFF72-12F3-445A-A660-681743042F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1483A51E-E4AC-480B-854E-2D6394E126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0688EB54-F5C1-47BB-ADEE-66E8AA9859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06AD7500-3385-41F5-9DF3-993AA91D18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9FDDD8B7-0809-44BF-A8BF-1F2BC6A381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FB93E41E-75CF-4D95-9D91-620A9A2137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CBC4CEDA-5C57-40C6-A0F0-B4D5D7466F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EF2B87DD-39D8-43E2-944A-DAAE42BA8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31711531-6BDA-4ED5-B6B4-ACDDEB36BC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B064EDB8-AEE4-4F6C-B910-B0993A8B04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40B4D1A3-99DA-4D43-9177-5215D73612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DB1B131A-8A46-4494-A336-4442F8844B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50D2C42B-DCE1-4809-BBDB-8FA4888C36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62CAAD27-998B-436A-BE72-FA5D9539FE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7B751CF6-DF22-4310-BE8F-C16C99D04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7B076953-EC62-49B7-8F19-269CC14447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9421FE1C-8A76-48D5-99AF-46B51EF6B9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81181159-D5E5-4CFD-AA84-23A214DC40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58F22900-03DA-4823-B823-7C2D9B0E50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3A520F8F-8A35-41A2-85AE-A14F43C773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7DA53C7B-44D2-4600-BFBD-8F0BB61DA0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C1123C9E-CCFA-4FB5-8BD2-896606084A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88233C75-0D6C-4CD3-BA08-45300D7BCC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35E801CD-D794-41FC-95E7-BB1C0273E5E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A1D09432-B99C-4F88-BA9E-28352D4B78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0D9EFE09-DBBE-470B-8FC0-3070C0BF33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44342118-CDF3-459D-A04F-FBD679293B6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829FFCA6-FB9E-4123-9962-359078D5419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A450D17F-F24B-46F6-994B-E1ADE37EFE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4F0BFBCC-5F8F-44FF-936D-8FB6923B41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36DD0750-C26C-4D91-ADB3-0C066BDA0B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200F29B5-1220-4AC6-9AA9-1EFE0F884C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03306839-8759-491D-9FD0-5AA3DB83B4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56068E44-E0D7-4DFD-8EE7-DFA4CB1BA7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7C094DEB-AB14-421D-BE42-DE719A0E0A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FE53EFBF-D632-41C8-B492-5D12E70705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6EECDC4B-4E96-4F03-9912-A93AF2A2B1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F931AB7B-7EBB-4A79-AFF1-19EEE75FF4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44508ACF-DEF6-4E96-89B8-2810062497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4EB570DC-5D54-4F9E-AE82-838A33BFA5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34582226-5DDD-41AA-9DE6-0C81F39DC4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BD5B1B5D-7369-4636-9E0F-AEB5091AC9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8F37BF9D-7621-4F6B-9823-3D4C6CB7C8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32E60F27-788B-46C1-872F-5B485254AB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B232C562-B9D0-46D1-BC5A-09A8EE2FC4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DB7642A9-C22C-4B02-9FAD-0A907F980D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E5737AEB-E429-4DFE-90F7-33D4955216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9DA942E7-E76D-40EA-B883-A2B13C03E3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CE32A084-2691-46FC-9CE6-5BA839AA86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4C0453F4-AD92-4C08-90B9-C58AA78996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F17788E7-EF46-455B-9532-DE72E1D707D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BD74DC9B-BE15-40A0-BA21-7F8674BACC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6A5AD53E-AE6E-4708-AADF-0E1EE60B2AD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E66954C2-FAB0-4ACE-9BD1-EC307707F7B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2BDECD7B-1DFC-4944-9E86-2C26107B8A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40F1E9B1-BB39-437E-9411-3C489BA19C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672E961B-9E99-4A34-B205-F9B9764A8D1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E8F228A2-141C-4B88-A31B-D7295279CDD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F5C17AAD-7BAE-4F3C-8EBE-7EA9FC0D90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F6DE722B-E767-4D2C-A714-52B55E3F94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35D2B80C-F200-4BBD-9980-2E0B8D382E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85253362-4CEA-481C-BD94-59D700702B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2EA4D958-9DE8-4306-8E62-05F1675A39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B31DBA3A-089A-47C9-81EB-2997529776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3F0C96D9-AA42-46E7-931F-BF0BD2631F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949246ED-00C8-41D5-A27B-A035047473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4CC2E22E-05BB-4D90-969D-25BCBA7423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CF178E1D-7E71-46C9-BE66-0D83AA18A1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EA1BFD05-0BC9-4CC5-B458-AF9E267F7E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AD230BC5-973D-4FD8-B540-F20B8156EC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9DF2C974-6A57-479B-96C9-A5300DC08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41DA59CE-4092-4298-B00D-9C8B8E9812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C7F89122-6D97-4DAF-A65C-F94BD7A3EC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125018C8-0031-41A8-92B3-B5EE9461C5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AC2DD793-3071-48A2-A1B1-6D77FD9378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059CDAAF-5B6B-4141-BADA-BF3426F648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41581375-DEB8-4CDE-84FC-7ABBA00920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9CABFABC-8D9D-4F58-BD25-ABF3853A81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749AD6DC-71CD-4803-9692-03341F434B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196ACE48-85B1-4F1F-94B8-0A65820241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B4349FD2-0358-4228-BF6D-18A06D66FD1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694076F8-FBE2-4BC8-B720-163254F22A6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AF7A24A0-0B1A-41CD-9010-C18919367A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556F7C1B-A265-4C9B-99CC-6C9364D9552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A2B331EA-527E-4B51-8F69-91E49A2D5E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C7961D64-78EF-4270-B4E9-9581FD3958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E54F0BD5-AA5C-4340-A413-E923129AF6F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835713A7-A99A-473F-BB9B-C1514CE13B5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444B4047-1EF5-4387-AFE5-ED2835D185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2B8472E2-C378-4489-9088-2EA0CC5698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C4464A59-48FD-4894-ACAB-6FA52780E5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03D16BA4-67AA-4C69-ACB4-754E5250BA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F112B879-C0DE-4F34-91B5-38B7CC2E3D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40B04F71-D516-4245-9361-8DB4A6321D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1621F492-26EF-4EDD-B741-F9C9153D84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FB13B293-8EDA-4918-BC45-8268FBE6A1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33D4651A-1A82-44C2-9A10-2C361CC73E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9091BB01-ACDB-461F-BF3F-FD771A5E56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B9E7AAEE-B6B9-4436-9F96-2F5C428103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4383A510-5F20-4E9F-977F-0DFCFB7CA3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44C9A142-621A-4BCB-997C-8B1E24AE88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8F68EE3A-06A9-479F-959C-5E408B8358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DA0D60EA-D49C-4416-82C0-62FC407C2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793B6B1C-95E9-46B6-944B-003896C3D6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A12A9D6A-4FF3-4BCE-985F-EA00A95DFD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BCE7C286-56E9-40AA-85FC-F5114B4794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20658F06-9409-4279-A93F-64FF3920C1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17515758-DE5C-4FE2-A3D7-A65649FE5E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DF950212-D275-4C9F-A8EC-898339B2AE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341DB1BA-5C44-4FDD-AD19-D52CDDF590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50AAE27A-4987-4507-8C02-00635D76345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356DF893-6471-4E2A-93F4-5D18F58E00B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0A93C142-1DB0-4005-9A1E-B624F168461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6EFD7660-BF15-479C-A9F4-6EA9A0B48F0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4B184AB7-AD35-45F5-91AB-270634D49B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0CFBEC85-D5B0-4C2D-8CB4-124A8DDAE7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93BF96F2-3DC2-464C-B46A-FD987BC97D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9DB12997-EB34-4DD0-B997-953A2DDA914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916F0AE3-6ECF-4D22-8469-6968EEA3E0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6AEE2839-8083-43F7-A2D7-ADE9575CA6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4395E4FD-C51E-4C84-8048-C3DFA9075F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FE103187-67A8-4611-A446-6E8329B9AE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20FFEA26-2DB2-4F04-872C-EE0C99241D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D3D77C0B-FD94-4154-99F5-D566143925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974242D5-3527-4916-8151-681EACCA3E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520A33BB-98B5-426C-81C2-F8918C03A5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E42B620F-212E-4615-8242-4519AC73D3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FB74BA2D-6AA1-4B90-BD08-82D4D6A09B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2B0DAB5B-DF3C-4D67-8686-A208E43329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EEDD9F69-519B-4B37-AD43-8AA62EC121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DA7C31E8-E968-4A5D-8895-6EC999357C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976D58A2-A660-413D-9559-460C4ECB0E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B145DAA6-6DBB-40D3-9743-2A0406C0A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E556A5C0-9AE8-452F-85F9-A8DF1E670C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1607BFB2-D7BB-4644-976D-12584BFD6E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BCF0A92C-9A39-4C48-83B9-566209957D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7D993E82-3C64-415A-87E6-E8A8BC5F07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5A82F5F8-CA0D-400B-9D58-E292112D92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FB88A077-A2E2-4126-9958-6774E07E18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BAB667F5-5BF6-42B9-8D0A-D97D3A9412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AEC8CFC2-2972-4F82-B10E-6B4B242ED41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69CE0A86-B7AE-4B59-9360-0AE38108D75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9E3FBD21-515A-4387-9FF6-EC9A8B28C32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2D0D4CC3-88D8-4A30-ACB8-C7EFA5B2D1B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8125FF5F-4848-4082-BD01-C455959490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29C9206E-16BF-4684-A82A-8235804CD6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93040987-77CF-4667-99BF-B4B19860958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7B467582-15BE-4596-9832-7711554ADFD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2C39A94E-31BD-4B23-8376-B44B751554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699553A6-2B09-442A-80B2-D7F54D6B12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41808CD4-F963-467E-9DBE-6EF820D123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BAF8A6DA-76FE-4B5C-AE48-28690C1EF4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FCC8CFDA-70C4-4FD9-9DF3-9C6522EE22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C446839E-C8D5-4899-90A0-96A6A889B1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6FC125C8-2DAB-49C7-8D2D-46C4EBE6EA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4A82E380-BCBA-4AC5-B07A-51DC8292AC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200B214C-6ED9-4AC9-AE83-87D6BEAE39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B51887D8-14A3-4D9D-AFA5-425585453A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0A7E84D6-3BB4-4576-A767-25C42D646C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C5299F83-3FEA-4FBF-A470-E29A0693A1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D293C8A9-A091-43AA-BDB8-65BFA3DF01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F478FE95-8C48-4DB6-BA7C-98A3FC3578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0CB14B7C-8B8B-47E1-9290-A4A47306D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EC953796-CF8B-4F89-8534-493966A7E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80D0D4C6-E8C6-4A24-BD71-B003A34E0D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3F2A0B64-C953-40BE-B5A7-FCDC25ECD7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C643D237-6046-4C2C-B276-997D5455DE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8FE5E89B-BB58-45AF-9DB4-4826E81BEE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A5275E8E-E98A-4FF2-9465-58FCD5C9B4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F8679844-6057-41FF-9C7C-0DAE746EDE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3305A432-713A-4F2E-AA84-5C451FFDBF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2F958016-8B69-403E-9903-D3912177BE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35E81064-2E6A-4CF3-8243-1CCDC62C998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5E1EE446-6DDA-4D34-8594-D9BD2FC0E2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02A4B9F2-D983-4EF8-B60A-2ABFD51D79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8F166CF3-A1F0-4075-9D12-D049DCA313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D739B2E8-DFD6-48D5-AA5B-61FD4A3A660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EC2F11C9-814B-41C5-8D1F-CF9FB13C534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98633858-8395-44BF-8F78-6A0561CB9E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F90AB2E4-67B8-42CC-A4F7-76D731554F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E26ABC96-0377-48D5-8751-F95019E7DC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177F713C-658B-44F6-A60E-0EFC858114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B66A80E5-1641-4F3C-A429-2FC0DBA967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97C3C838-D3D8-476A-8007-1ACB7D3A2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4AE50AA3-26EF-4F00-BE1C-5653797DF4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8512C9F5-4D93-4FE3-B857-5FB95DF842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32134CFF-92B2-4125-A0A6-F44656B656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95756463-6F49-4DF8-8010-FA2ADE1CE9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2F0C18CA-31FE-417C-9D3C-F915672B5B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7CE55968-3C3A-4298-AA1E-DFC4CE1ED8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08A9554F-8509-4D35-A140-88A148D885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BCCC3769-B589-4398-98AA-66F1E724CE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D84F6FD3-65CA-4A59-93B8-CC06D61D01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DA8887D6-3902-4873-9E0D-BB48E1B52C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5FCBB0EB-E68F-4CC5-B1BE-54D766878D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3C1D980A-629E-432C-8629-FE5EDBD89B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F6F4EF1C-6F73-4065-8774-3FD74D4490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3DA79011-98DD-4760-9EA1-552FE3C745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41F44BF4-6EE4-440A-AD41-BE8FE19EC4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CDE169A0-D1F2-4376-B789-CCFC127D2C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3941083C-11CE-455A-8AB4-7D7377BDD03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45782CC4-5EBA-4894-90D1-311A505C4E3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0C4B8413-D258-4A83-95AA-2B3A90CA385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DB0EDDA5-6785-4C9D-88F4-C5D67141F8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3F03AC01-9084-4E32-A524-E31EE02ED4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EDAAFB17-E98D-44A9-B55F-E18763B225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AD739C4F-8DE9-476D-9504-BD2C78D59A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904F1DF9-BADF-49F4-B766-D6CD1A768DC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CB5A4244-86DF-4524-B90E-D6054905D8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32FBD88A-11F4-4C46-B17E-87FA2A1AE8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DB3D21BA-B01D-4B92-8764-22E4E2E98E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B5E7AFAB-4D58-479C-BF8B-FBC2631065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C63EB3B2-B47F-468E-BD17-7870538AED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0769069A-17BA-4790-9A41-05B46BE690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795ED5BA-EA90-4B1B-93AC-DB1A5F7BCD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EB7B7651-5105-4A83-B791-C24B157CD8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C62D4FB4-65D3-4AA4-9138-7ACD34FD8F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573125A9-42EB-40D6-BA66-9AC3212100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36A72714-F618-45AE-AAC9-D659DF8EF8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FDF921BD-477C-49EA-AAD8-D6718DF330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0C4D1A92-A7BA-447B-AF3E-29CB56BF75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3CCF1371-30DB-4423-928C-76CAB6983E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A4FDB808-D389-4B6A-AEC4-A186E006BA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EA568587-69B6-4ECD-9C0D-10B423A12B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2C68FCF1-E58B-44EF-8397-1E1391E641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0AD06E03-CCB6-459F-81D9-8D7FED5F44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784611E5-F1C9-4FAF-8A57-DA913CC36F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23C8C508-94F5-4BAA-B5C8-416C5687B4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DA462917-9688-475F-8BA6-9BE00E66F3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0D2122E9-91BE-4333-9853-7B1A83BAF3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140"/>
  <sheetViews>
    <sheetView tabSelected="1" view="pageBreakPreview" zoomScale="70" zoomScaleNormal="70" zoomScaleSheetLayoutView="70" workbookViewId="0">
      <selection activeCell="F12" sqref="F12"/>
    </sheetView>
  </sheetViews>
  <sheetFormatPr defaultRowHeight="15.75"/>
  <cols>
    <col min="1" max="1" width="2.75" style="33" customWidth="1"/>
    <col min="2" max="19" width="8.25" style="33" customWidth="1"/>
    <col min="20" max="20" width="7.5" style="33" customWidth="1"/>
    <col min="21" max="22" width="28.5" style="33" bestFit="1" customWidth="1"/>
    <col min="23" max="23" width="7.375" style="33" customWidth="1"/>
    <col min="24" max="16384" width="9" style="33"/>
  </cols>
  <sheetData>
    <row r="1" spans="1:23" s="5" customFormat="1" ht="29.25" thickBot="1">
      <c r="B1" s="79" t="s">
        <v>150</v>
      </c>
      <c r="C1" s="6"/>
      <c r="D1" s="6"/>
      <c r="E1" s="6"/>
      <c r="F1" s="6"/>
      <c r="G1" s="6"/>
      <c r="H1" s="6"/>
      <c r="I1" s="6"/>
      <c r="O1" s="81" t="s">
        <v>24</v>
      </c>
      <c r="P1" s="83"/>
      <c r="Q1" s="82" t="s">
        <v>25</v>
      </c>
      <c r="S1" s="84" t="s">
        <v>68</v>
      </c>
      <c r="T1" s="41">
        <v>1</v>
      </c>
    </row>
    <row r="2" spans="1:23" s="5" customFormat="1" ht="28.5">
      <c r="A2" s="4"/>
      <c r="C2" s="6"/>
      <c r="D2" s="6"/>
      <c r="E2" s="6"/>
      <c r="F2" s="6"/>
      <c r="G2" s="6"/>
      <c r="H2" s="6"/>
      <c r="I2" s="6"/>
      <c r="O2" s="78" t="s">
        <v>101</v>
      </c>
      <c r="Q2" s="4"/>
      <c r="R2" s="77"/>
      <c r="S2" s="80"/>
      <c r="T2" s="41">
        <v>2</v>
      </c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1">
        <v>3</v>
      </c>
    </row>
    <row r="4" spans="1:23" s="32" customFormat="1" ht="23.25" customHeight="1">
      <c r="A4" s="13"/>
      <c r="B4" s="115"/>
      <c r="C4" s="114" t="s">
        <v>79</v>
      </c>
      <c r="D4" s="101"/>
      <c r="E4" s="101"/>
      <c r="F4" s="101"/>
      <c r="G4" s="93"/>
      <c r="H4" s="201" t="s">
        <v>43</v>
      </c>
      <c r="I4" s="312"/>
      <c r="J4" s="201"/>
      <c r="K4" s="201"/>
      <c r="L4" s="201"/>
      <c r="M4" s="201"/>
      <c r="N4" s="185" t="s">
        <v>44</v>
      </c>
      <c r="O4" s="312"/>
      <c r="P4" s="185"/>
      <c r="Q4" s="185"/>
      <c r="R4" s="185"/>
      <c r="S4" s="185"/>
      <c r="T4" s="46" t="s">
        <v>54</v>
      </c>
    </row>
    <row r="5" spans="1:23" s="32" customFormat="1" ht="23.25" customHeight="1">
      <c r="A5" s="101"/>
      <c r="B5" s="101"/>
      <c r="C5" s="101"/>
      <c r="D5" s="116"/>
      <c r="E5" s="116"/>
      <c r="F5" s="116"/>
      <c r="G5" s="117"/>
      <c r="H5" s="185" t="s">
        <v>65</v>
      </c>
      <c r="I5" s="312"/>
      <c r="J5" s="185"/>
      <c r="K5" s="201"/>
      <c r="L5" s="201"/>
      <c r="M5" s="201"/>
      <c r="N5" s="185" t="s">
        <v>64</v>
      </c>
      <c r="O5" s="312"/>
      <c r="P5" s="185"/>
      <c r="Q5" s="201"/>
      <c r="R5" s="201"/>
      <c r="S5" s="201"/>
      <c r="T5" s="101"/>
    </row>
    <row r="6" spans="1:23" s="32" customFormat="1" ht="12" customHeight="1">
      <c r="B6" s="101"/>
      <c r="C6" s="101"/>
      <c r="D6" s="116"/>
      <c r="E6" s="116"/>
      <c r="F6" s="116"/>
      <c r="G6" s="117"/>
      <c r="H6" s="118"/>
      <c r="I6" s="101"/>
      <c r="J6" s="118"/>
      <c r="K6" s="117"/>
      <c r="L6" s="117"/>
      <c r="M6" s="117"/>
      <c r="N6" s="118"/>
      <c r="O6" s="101"/>
      <c r="P6" s="118"/>
      <c r="Q6" s="117"/>
      <c r="R6" s="117"/>
      <c r="S6" s="117"/>
      <c r="T6" s="101"/>
    </row>
    <row r="7" spans="1:23" s="32" customFormat="1" ht="23.25" customHeight="1" thickBot="1">
      <c r="A7" s="101" t="s">
        <v>102</v>
      </c>
      <c r="R7" s="117"/>
      <c r="S7" s="117"/>
      <c r="T7" s="101"/>
    </row>
    <row r="8" spans="1:23" s="32" customFormat="1" ht="24.75" customHeight="1">
      <c r="B8" s="147" t="s">
        <v>91</v>
      </c>
      <c r="C8" s="147"/>
      <c r="D8" s="147"/>
      <c r="E8" s="147" t="s">
        <v>92</v>
      </c>
      <c r="F8" s="147"/>
      <c r="G8" s="147"/>
      <c r="H8" s="147" t="s">
        <v>93</v>
      </c>
      <c r="I8" s="147"/>
      <c r="J8" s="147"/>
      <c r="K8" s="147" t="s">
        <v>94</v>
      </c>
      <c r="L8" s="147"/>
      <c r="M8" s="147"/>
      <c r="N8" s="118"/>
      <c r="O8" s="101"/>
      <c r="P8" s="118"/>
      <c r="R8" s="117"/>
      <c r="S8" s="117"/>
      <c r="T8" s="101"/>
    </row>
    <row r="9" spans="1:23" s="32" customFormat="1" ht="24.75" customHeight="1" thickBot="1">
      <c r="B9" s="148" t="s">
        <v>114</v>
      </c>
      <c r="C9" s="148"/>
      <c r="D9" s="148"/>
      <c r="E9" s="148" t="s">
        <v>115</v>
      </c>
      <c r="F9" s="148"/>
      <c r="G9" s="148"/>
      <c r="H9" s="148" t="s">
        <v>116</v>
      </c>
      <c r="I9" s="148"/>
      <c r="J9" s="148"/>
      <c r="K9" s="148" t="s">
        <v>117</v>
      </c>
      <c r="L9" s="148"/>
      <c r="M9" s="148"/>
      <c r="N9" s="118"/>
      <c r="O9" s="101"/>
      <c r="P9" s="118"/>
      <c r="R9" s="117"/>
      <c r="S9" s="117"/>
      <c r="T9" s="101"/>
    </row>
    <row r="10" spans="1:23" s="12" customFormat="1" ht="24.75" customHeight="1" thickBot="1">
      <c r="A10" s="14"/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4"/>
    </row>
    <row r="11" spans="1:23" s="12" customFormat="1" ht="26.25" customHeight="1" thickBot="1">
      <c r="A11" s="164" t="s">
        <v>39</v>
      </c>
      <c r="B11" s="165"/>
      <c r="C11" s="165"/>
      <c r="D11" s="166"/>
      <c r="E11" s="17"/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8"/>
      <c r="Q11" s="18"/>
      <c r="R11" s="19"/>
      <c r="S11" s="19"/>
      <c r="T11" s="19"/>
      <c r="U11" s="19"/>
    </row>
    <row r="12" spans="1:23" s="12" customFormat="1" ht="12.75" customHeight="1" thickBot="1">
      <c r="A12" s="20"/>
      <c r="B12" s="20"/>
      <c r="C12" s="17"/>
      <c r="D12" s="17"/>
      <c r="E12" s="17"/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8"/>
      <c r="Q12" s="18"/>
      <c r="R12" s="19"/>
      <c r="S12" s="19"/>
      <c r="T12" s="19"/>
      <c r="U12" s="19"/>
    </row>
    <row r="13" spans="1:23" s="12" customFormat="1" ht="43.5" customHeight="1" thickBot="1">
      <c r="A13" s="20"/>
      <c r="B13" s="227" t="s">
        <v>11</v>
      </c>
      <c r="C13" s="228"/>
      <c r="D13" s="228"/>
      <c r="E13" s="228"/>
      <c r="F13" s="246" t="s">
        <v>57</v>
      </c>
      <c r="G13" s="247"/>
      <c r="H13" s="229" t="s">
        <v>33</v>
      </c>
      <c r="I13" s="230"/>
      <c r="J13" s="229" t="s">
        <v>34</v>
      </c>
      <c r="K13" s="230"/>
      <c r="L13" s="229" t="s">
        <v>35</v>
      </c>
      <c r="M13" s="230"/>
      <c r="N13" s="231" t="s">
        <v>36</v>
      </c>
      <c r="O13" s="232"/>
      <c r="P13" s="152" t="s">
        <v>106</v>
      </c>
      <c r="Q13" s="153"/>
      <c r="R13" s="315" t="s">
        <v>58</v>
      </c>
      <c r="S13" s="316"/>
      <c r="T13" s="19"/>
      <c r="U13" s="19"/>
      <c r="V13" s="19"/>
      <c r="W13" s="19"/>
    </row>
    <row r="14" spans="1:23" s="12" customFormat="1" ht="25.5" customHeight="1">
      <c r="A14" s="20"/>
      <c r="B14" s="233" t="s">
        <v>63</v>
      </c>
      <c r="C14" s="234"/>
      <c r="D14" s="234"/>
      <c r="E14" s="234"/>
      <c r="F14" s="248" t="s">
        <v>85</v>
      </c>
      <c r="G14" s="155"/>
      <c r="H14" s="239"/>
      <c r="I14" s="240"/>
      <c r="J14" s="243"/>
      <c r="K14" s="244"/>
      <c r="L14" s="243"/>
      <c r="M14" s="244"/>
      <c r="N14" s="245">
        <f>SUM(J14:M14)</f>
        <v>0</v>
      </c>
      <c r="O14" s="245"/>
      <c r="P14" s="221">
        <f>H14-N14-N15-N16</f>
        <v>0</v>
      </c>
      <c r="Q14" s="222"/>
      <c r="R14" s="322" t="s">
        <v>59</v>
      </c>
      <c r="S14" s="323"/>
      <c r="T14" s="19"/>
      <c r="U14" s="19"/>
      <c r="V14" s="19"/>
      <c r="W14" s="19"/>
    </row>
    <row r="15" spans="1:23" s="12" customFormat="1" ht="25.5" customHeight="1">
      <c r="A15" s="20"/>
      <c r="B15" s="235"/>
      <c r="C15" s="236"/>
      <c r="D15" s="236"/>
      <c r="E15" s="236"/>
      <c r="F15" s="249" t="s">
        <v>55</v>
      </c>
      <c r="G15" s="250"/>
      <c r="H15" s="241"/>
      <c r="I15" s="242"/>
      <c r="J15" s="213"/>
      <c r="K15" s="214"/>
      <c r="L15" s="213"/>
      <c r="M15" s="214"/>
      <c r="N15" s="215">
        <f>SUM(J15:M15)</f>
        <v>0</v>
      </c>
      <c r="O15" s="215"/>
      <c r="P15" s="223"/>
      <c r="Q15" s="224"/>
      <c r="R15" s="185" t="s">
        <v>60</v>
      </c>
      <c r="S15" s="317"/>
      <c r="T15" s="19"/>
      <c r="U15" s="19"/>
      <c r="V15" s="19"/>
      <c r="W15" s="19"/>
    </row>
    <row r="16" spans="1:23" s="12" customFormat="1" ht="25.5" customHeight="1" thickBot="1">
      <c r="A16" s="20"/>
      <c r="B16" s="237"/>
      <c r="C16" s="238"/>
      <c r="D16" s="238"/>
      <c r="E16" s="238"/>
      <c r="F16" s="251" t="s">
        <v>56</v>
      </c>
      <c r="G16" s="252"/>
      <c r="H16" s="160"/>
      <c r="I16" s="161"/>
      <c r="J16" s="156"/>
      <c r="K16" s="157"/>
      <c r="L16" s="156"/>
      <c r="M16" s="157"/>
      <c r="N16" s="217">
        <f>SUM(J16:M16)</f>
        <v>0</v>
      </c>
      <c r="O16" s="217"/>
      <c r="P16" s="220"/>
      <c r="Q16" s="225"/>
      <c r="R16" s="318" t="s">
        <v>61</v>
      </c>
      <c r="S16" s="319"/>
      <c r="T16" s="19"/>
      <c r="U16" s="19"/>
      <c r="V16" s="19"/>
      <c r="W16" s="19"/>
    </row>
    <row r="17" spans="1:26" s="12" customFormat="1" ht="25.5" customHeight="1" thickBot="1">
      <c r="A17" s="20"/>
      <c r="B17" s="158" t="s">
        <v>80</v>
      </c>
      <c r="C17" s="159"/>
      <c r="D17" s="159"/>
      <c r="E17" s="159"/>
      <c r="F17" s="162" t="s">
        <v>29</v>
      </c>
      <c r="G17" s="163"/>
      <c r="H17" s="160"/>
      <c r="I17" s="161"/>
      <c r="J17" s="160"/>
      <c r="K17" s="161"/>
      <c r="L17" s="160"/>
      <c r="M17" s="161"/>
      <c r="N17" s="218">
        <f>SUM(J17:M17)</f>
        <v>0</v>
      </c>
      <c r="O17" s="218"/>
      <c r="P17" s="219">
        <f>H17-N17</f>
        <v>0</v>
      </c>
      <c r="Q17" s="220"/>
      <c r="R17" s="320" t="s">
        <v>59</v>
      </c>
      <c r="S17" s="321"/>
      <c r="T17" s="19"/>
      <c r="U17" s="19"/>
      <c r="V17" s="19"/>
      <c r="W17" s="19"/>
    </row>
    <row r="18" spans="1:26" s="12" customFormat="1" ht="20.25" customHeight="1">
      <c r="A18" s="20"/>
      <c r="B18" s="21"/>
      <c r="C18" s="22"/>
      <c r="D18" s="22"/>
      <c r="E18" s="22"/>
      <c r="F18" s="23"/>
      <c r="G18" s="23"/>
      <c r="H18" s="23"/>
      <c r="I18" s="23"/>
      <c r="J18" s="23"/>
      <c r="K18" s="89" t="s">
        <v>62</v>
      </c>
      <c r="M18" s="24"/>
      <c r="N18" s="25"/>
      <c r="O18" s="25"/>
      <c r="P18" s="26"/>
      <c r="Q18" s="27"/>
      <c r="R18" s="28"/>
      <c r="S18" s="28"/>
      <c r="T18" s="14"/>
      <c r="U18" s="18"/>
      <c r="V18" s="18"/>
      <c r="W18" s="19"/>
      <c r="X18" s="19"/>
      <c r="Y18" s="19"/>
      <c r="Z18" s="19"/>
    </row>
    <row r="19" spans="1:26" s="12" customFormat="1" ht="20.25" customHeight="1" thickBot="1">
      <c r="A19" s="20"/>
      <c r="B19" s="20"/>
      <c r="C19" s="17"/>
      <c r="D19" s="17"/>
      <c r="E19" s="17"/>
      <c r="F19" s="17"/>
      <c r="G19" s="14"/>
      <c r="H19" s="14"/>
      <c r="I19" s="14"/>
      <c r="J19" s="14"/>
      <c r="K19" s="89" t="s">
        <v>95</v>
      </c>
      <c r="M19" s="14"/>
      <c r="N19" s="14"/>
      <c r="O19" s="14"/>
      <c r="P19" s="18"/>
      <c r="Q19" s="18"/>
      <c r="R19" s="19"/>
      <c r="S19" s="19"/>
      <c r="T19" s="19"/>
      <c r="U19" s="19"/>
    </row>
    <row r="20" spans="1:26" s="12" customFormat="1" ht="29.25" thickBot="1">
      <c r="A20" s="164" t="s">
        <v>40</v>
      </c>
      <c r="B20" s="165"/>
      <c r="C20" s="166"/>
      <c r="D20" s="85" t="s">
        <v>84</v>
      </c>
      <c r="E20" s="17"/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9"/>
      <c r="S20" s="19"/>
      <c r="T20" s="19"/>
      <c r="U20" s="19"/>
    </row>
    <row r="21" spans="1:26" s="12" customFormat="1" ht="4.5" customHeight="1">
      <c r="A21" s="20"/>
      <c r="B21" s="20"/>
      <c r="C21" s="17"/>
      <c r="D21" s="17"/>
      <c r="E21" s="17"/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9"/>
      <c r="S21" s="19"/>
      <c r="T21" s="19"/>
      <c r="U21" s="19"/>
    </row>
    <row r="22" spans="1:26" s="32" customFormat="1" ht="24.75" customHeight="1">
      <c r="A22" s="29" t="s">
        <v>83</v>
      </c>
      <c r="B22" s="2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1"/>
      <c r="W22" s="31"/>
    </row>
    <row r="23" spans="1:26" s="32" customFormat="1" ht="9.75" customHeight="1" thickBot="1">
      <c r="A23" s="29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1"/>
      <c r="W23" s="31"/>
    </row>
    <row r="24" spans="1:26" ht="24.75" customHeight="1">
      <c r="A24" s="17"/>
      <c r="B24" s="167" t="s">
        <v>13</v>
      </c>
      <c r="C24" s="94" t="s">
        <v>6</v>
      </c>
      <c r="D24" s="154" t="s">
        <v>7</v>
      </c>
      <c r="E24" s="155"/>
      <c r="F24" s="154" t="s">
        <v>8</v>
      </c>
      <c r="G24" s="155"/>
      <c r="H24" s="154" t="s">
        <v>9</v>
      </c>
      <c r="I24" s="155"/>
      <c r="J24" s="154" t="s">
        <v>10</v>
      </c>
      <c r="K24" s="155"/>
      <c r="L24" s="154" t="s">
        <v>18</v>
      </c>
      <c r="M24" s="155"/>
      <c r="N24" s="154" t="s">
        <v>19</v>
      </c>
      <c r="O24" s="155"/>
      <c r="P24" s="154" t="s">
        <v>30</v>
      </c>
      <c r="Q24" s="155"/>
      <c r="R24" s="154" t="s">
        <v>72</v>
      </c>
      <c r="S24" s="264"/>
      <c r="T24" s="257"/>
      <c r="U24" s="257"/>
      <c r="W24" s="34"/>
      <c r="X24" s="34"/>
    </row>
    <row r="25" spans="1:26" ht="24.75" customHeight="1">
      <c r="A25" s="17"/>
      <c r="B25" s="168"/>
      <c r="C25" s="95" t="s">
        <v>2</v>
      </c>
      <c r="D25" s="258" t="s">
        <v>107</v>
      </c>
      <c r="E25" s="259"/>
      <c r="F25" s="260">
        <v>45792</v>
      </c>
      <c r="G25" s="261"/>
      <c r="H25" s="260">
        <v>45820</v>
      </c>
      <c r="I25" s="261"/>
      <c r="J25" s="260">
        <v>45834</v>
      </c>
      <c r="K25" s="261"/>
      <c r="L25" s="260">
        <v>45890</v>
      </c>
      <c r="M25" s="261"/>
      <c r="N25" s="260">
        <v>45911</v>
      </c>
      <c r="O25" s="261"/>
      <c r="P25" s="260">
        <v>46037</v>
      </c>
      <c r="Q25" s="261"/>
      <c r="R25" s="260">
        <v>46051</v>
      </c>
      <c r="S25" s="262"/>
      <c r="T25" s="263"/>
      <c r="U25" s="263"/>
      <c r="W25" s="35"/>
      <c r="X25" s="35"/>
    </row>
    <row r="26" spans="1:26" ht="24.75" customHeight="1">
      <c r="A26" s="17"/>
      <c r="B26" s="168"/>
      <c r="C26" s="95" t="s">
        <v>14</v>
      </c>
      <c r="D26" s="174" t="s">
        <v>108</v>
      </c>
      <c r="E26" s="176"/>
      <c r="F26" s="174" t="s">
        <v>90</v>
      </c>
      <c r="G26" s="176"/>
      <c r="H26" s="216" t="s">
        <v>151</v>
      </c>
      <c r="I26" s="216"/>
      <c r="J26" s="174" t="s">
        <v>3</v>
      </c>
      <c r="K26" s="176"/>
      <c r="L26" s="216" t="s">
        <v>89</v>
      </c>
      <c r="M26" s="216"/>
      <c r="N26" s="175" t="s">
        <v>88</v>
      </c>
      <c r="O26" s="176"/>
      <c r="P26" s="174" t="s">
        <v>88</v>
      </c>
      <c r="Q26" s="176"/>
      <c r="R26" s="216" t="s">
        <v>89</v>
      </c>
      <c r="S26" s="281"/>
      <c r="T26" s="269"/>
      <c r="U26" s="269"/>
      <c r="W26" s="36"/>
      <c r="X26" s="37"/>
      <c r="Y26" s="37"/>
      <c r="Z26" s="38"/>
    </row>
    <row r="27" spans="1:26" ht="24.75" customHeight="1" thickBot="1">
      <c r="A27" s="17"/>
      <c r="B27" s="169"/>
      <c r="C27" s="96" t="s">
        <v>4</v>
      </c>
      <c r="D27" s="253"/>
      <c r="E27" s="254"/>
      <c r="F27" s="255" t="s">
        <v>66</v>
      </c>
      <c r="G27" s="256"/>
      <c r="H27" s="255" t="s">
        <v>66</v>
      </c>
      <c r="I27" s="256"/>
      <c r="J27" s="255" t="s">
        <v>69</v>
      </c>
      <c r="K27" s="256"/>
      <c r="L27" s="255" t="s">
        <v>66</v>
      </c>
      <c r="M27" s="256"/>
      <c r="N27" s="253"/>
      <c r="O27" s="254"/>
      <c r="P27" s="253"/>
      <c r="Q27" s="254"/>
      <c r="R27" s="255" t="s">
        <v>66</v>
      </c>
      <c r="S27" s="270"/>
      <c r="T27" s="269"/>
      <c r="U27" s="269"/>
      <c r="W27" s="36"/>
      <c r="X27" s="39"/>
      <c r="Y27" s="39"/>
      <c r="Z27" s="38"/>
    </row>
    <row r="28" spans="1:26" s="41" customFormat="1" ht="24.75" customHeight="1">
      <c r="A28" s="40"/>
      <c r="B28" s="271"/>
      <c r="C28" s="272"/>
      <c r="D28" s="273"/>
      <c r="E28" s="274"/>
      <c r="F28" s="243"/>
      <c r="G28" s="244"/>
      <c r="H28" s="243"/>
      <c r="I28" s="244"/>
      <c r="J28" s="243"/>
      <c r="K28" s="244"/>
      <c r="L28" s="243"/>
      <c r="M28" s="244"/>
      <c r="N28" s="275"/>
      <c r="O28" s="276"/>
      <c r="P28" s="275"/>
      <c r="Q28" s="276"/>
      <c r="R28" s="277"/>
      <c r="S28" s="278"/>
      <c r="T28" s="279"/>
      <c r="U28" s="280"/>
      <c r="W28" s="42"/>
      <c r="X28" s="43"/>
      <c r="Y28" s="43"/>
      <c r="Z28" s="42"/>
    </row>
    <row r="29" spans="1:26" s="41" customFormat="1" ht="24.75" customHeight="1">
      <c r="A29" s="40"/>
      <c r="B29" s="265"/>
      <c r="C29" s="266"/>
      <c r="D29" s="282"/>
      <c r="E29" s="283"/>
      <c r="F29" s="213"/>
      <c r="G29" s="214"/>
      <c r="H29" s="213"/>
      <c r="I29" s="214"/>
      <c r="J29" s="213"/>
      <c r="K29" s="214"/>
      <c r="L29" s="213"/>
      <c r="M29" s="214"/>
      <c r="N29" s="267"/>
      <c r="O29" s="268"/>
      <c r="P29" s="267"/>
      <c r="Q29" s="268"/>
      <c r="R29" s="284"/>
      <c r="S29" s="285"/>
      <c r="T29" s="279"/>
      <c r="U29" s="280"/>
      <c r="W29" s="42"/>
      <c r="X29" s="43"/>
      <c r="Y29" s="43"/>
      <c r="Z29" s="42"/>
    </row>
    <row r="30" spans="1:26" s="41" customFormat="1" ht="24.75" customHeight="1">
      <c r="A30" s="40"/>
      <c r="B30" s="265"/>
      <c r="C30" s="266"/>
      <c r="D30" s="282"/>
      <c r="E30" s="283"/>
      <c r="F30" s="213"/>
      <c r="G30" s="214"/>
      <c r="H30" s="213"/>
      <c r="I30" s="214"/>
      <c r="J30" s="213"/>
      <c r="K30" s="214"/>
      <c r="L30" s="213"/>
      <c r="M30" s="214"/>
      <c r="N30" s="267"/>
      <c r="O30" s="268"/>
      <c r="P30" s="267"/>
      <c r="Q30" s="268"/>
      <c r="R30" s="284"/>
      <c r="S30" s="285"/>
      <c r="T30" s="279"/>
      <c r="U30" s="280"/>
      <c r="W30" s="42"/>
      <c r="X30" s="42"/>
      <c r="Y30" s="42"/>
      <c r="Z30" s="42"/>
    </row>
    <row r="31" spans="1:26" s="41" customFormat="1" ht="24.75" customHeight="1">
      <c r="A31" s="40"/>
      <c r="B31" s="265"/>
      <c r="C31" s="266"/>
      <c r="D31" s="282"/>
      <c r="E31" s="283"/>
      <c r="F31" s="213"/>
      <c r="G31" s="214"/>
      <c r="H31" s="213"/>
      <c r="I31" s="214"/>
      <c r="J31" s="213"/>
      <c r="K31" s="214"/>
      <c r="L31" s="213"/>
      <c r="M31" s="214"/>
      <c r="N31" s="267"/>
      <c r="O31" s="268"/>
      <c r="P31" s="267"/>
      <c r="Q31" s="268"/>
      <c r="R31" s="284"/>
      <c r="S31" s="285"/>
      <c r="T31" s="279"/>
      <c r="U31" s="280"/>
      <c r="W31" s="42"/>
      <c r="X31" s="42"/>
      <c r="Y31" s="42"/>
      <c r="Z31" s="42"/>
    </row>
    <row r="32" spans="1:26" s="41" customFormat="1" ht="24.75" customHeight="1">
      <c r="A32" s="40"/>
      <c r="B32" s="265"/>
      <c r="C32" s="266"/>
      <c r="D32" s="267"/>
      <c r="E32" s="268"/>
      <c r="F32" s="213"/>
      <c r="G32" s="214"/>
      <c r="H32" s="213"/>
      <c r="I32" s="214"/>
      <c r="J32" s="213"/>
      <c r="K32" s="214"/>
      <c r="L32" s="213"/>
      <c r="M32" s="214"/>
      <c r="N32" s="267"/>
      <c r="O32" s="268"/>
      <c r="P32" s="267"/>
      <c r="Q32" s="268"/>
      <c r="R32" s="284"/>
      <c r="S32" s="285"/>
      <c r="T32" s="279"/>
      <c r="U32" s="280"/>
      <c r="W32" s="42"/>
      <c r="X32" s="42"/>
      <c r="Y32" s="42"/>
      <c r="Z32" s="42"/>
    </row>
    <row r="33" spans="1:23" s="41" customFormat="1" ht="24.75" customHeight="1" thickBot="1">
      <c r="A33" s="40"/>
      <c r="B33" s="349"/>
      <c r="C33" s="350"/>
      <c r="D33" s="347"/>
      <c r="E33" s="348"/>
      <c r="F33" s="313"/>
      <c r="G33" s="314"/>
      <c r="H33" s="313"/>
      <c r="I33" s="314"/>
      <c r="J33" s="313"/>
      <c r="K33" s="314"/>
      <c r="L33" s="313"/>
      <c r="M33" s="314"/>
      <c r="N33" s="347"/>
      <c r="O33" s="348"/>
      <c r="P33" s="347"/>
      <c r="Q33" s="348"/>
      <c r="R33" s="313"/>
      <c r="S33" s="373"/>
      <c r="T33" s="344"/>
      <c r="U33" s="345"/>
    </row>
    <row r="34" spans="1:23" s="41" customFormat="1" ht="24.75" customHeight="1" thickTop="1" thickBot="1">
      <c r="A34" s="40"/>
      <c r="B34" s="336" t="s">
        <v>0</v>
      </c>
      <c r="C34" s="337"/>
      <c r="D34" s="338"/>
      <c r="E34" s="339"/>
      <c r="F34" s="340">
        <f>SUM(F28:G33)</f>
        <v>0</v>
      </c>
      <c r="G34" s="341"/>
      <c r="H34" s="340">
        <f>SUM(H28:I33)</f>
        <v>0</v>
      </c>
      <c r="I34" s="341"/>
      <c r="J34" s="340">
        <f>SUM(J28:K33)</f>
        <v>0</v>
      </c>
      <c r="K34" s="341"/>
      <c r="L34" s="340">
        <f>SUM(L28:M33)</f>
        <v>0</v>
      </c>
      <c r="M34" s="341"/>
      <c r="N34" s="342"/>
      <c r="O34" s="343"/>
      <c r="P34" s="342"/>
      <c r="Q34" s="343"/>
      <c r="R34" s="223">
        <f>SUM(R28:S33)</f>
        <v>0</v>
      </c>
      <c r="S34" s="370"/>
      <c r="T34" s="346"/>
      <c r="U34" s="346"/>
    </row>
    <row r="35" spans="1:23" s="41" customFormat="1" ht="24.75" customHeight="1" thickBot="1">
      <c r="A35" s="40"/>
      <c r="B35" s="97"/>
      <c r="C35" s="97"/>
      <c r="D35" s="98"/>
      <c r="E35" s="98"/>
      <c r="F35" s="98"/>
      <c r="G35" s="98"/>
      <c r="H35" s="98"/>
      <c r="I35" s="98"/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86"/>
      <c r="U35" s="86"/>
    </row>
    <row r="36" spans="1:23" ht="27" customHeight="1" thickBot="1">
      <c r="A36" s="17"/>
      <c r="B36" s="351" t="s">
        <v>13</v>
      </c>
      <c r="C36" s="94" t="s">
        <v>6</v>
      </c>
      <c r="D36" s="154" t="s">
        <v>73</v>
      </c>
      <c r="E36" s="173"/>
      <c r="F36" s="154" t="s">
        <v>100</v>
      </c>
      <c r="G36" s="173"/>
      <c r="H36" s="173"/>
      <c r="I36" s="264"/>
      <c r="J36" s="354" t="s">
        <v>87</v>
      </c>
      <c r="K36" s="354"/>
      <c r="L36" s="100"/>
      <c r="M36" s="101"/>
      <c r="N36" s="101"/>
      <c r="O36" s="101"/>
      <c r="P36" s="101"/>
      <c r="Q36" s="101"/>
      <c r="R36" s="101"/>
      <c r="S36" s="101"/>
    </row>
    <row r="37" spans="1:23" ht="24.75" customHeight="1" thickTop="1">
      <c r="A37" s="17"/>
      <c r="B37" s="352"/>
      <c r="C37" s="95" t="s">
        <v>2</v>
      </c>
      <c r="D37" s="260" t="s">
        <v>42</v>
      </c>
      <c r="E37" s="357"/>
      <c r="F37" s="260" t="s">
        <v>42</v>
      </c>
      <c r="G37" s="261"/>
      <c r="H37" s="260" t="s">
        <v>42</v>
      </c>
      <c r="I37" s="262"/>
      <c r="J37" s="355"/>
      <c r="K37" s="355"/>
      <c r="L37" s="100"/>
      <c r="M37" s="358" t="s">
        <v>29</v>
      </c>
      <c r="N37" s="359"/>
      <c r="O37" s="359"/>
      <c r="P37" s="359"/>
      <c r="Q37" s="359"/>
      <c r="R37" s="359"/>
      <c r="S37" s="360"/>
      <c r="T37" s="44"/>
    </row>
    <row r="38" spans="1:23" ht="24.75" customHeight="1">
      <c r="A38" s="17"/>
      <c r="B38" s="352"/>
      <c r="C38" s="95" t="s">
        <v>14</v>
      </c>
      <c r="D38" s="361" t="s">
        <v>26</v>
      </c>
      <c r="E38" s="362"/>
      <c r="F38" s="361" t="s">
        <v>26</v>
      </c>
      <c r="G38" s="250"/>
      <c r="H38" s="361" t="s">
        <v>26</v>
      </c>
      <c r="I38" s="485"/>
      <c r="J38" s="355"/>
      <c r="K38" s="355"/>
      <c r="L38" s="100"/>
      <c r="M38" s="363" t="s">
        <v>80</v>
      </c>
      <c r="N38" s="364"/>
      <c r="O38" s="364"/>
      <c r="P38" s="364"/>
      <c r="Q38" s="364"/>
      <c r="R38" s="364"/>
      <c r="S38" s="365"/>
      <c r="T38" s="45"/>
    </row>
    <row r="39" spans="1:23" ht="24.75" customHeight="1" thickBot="1">
      <c r="A39" s="17"/>
      <c r="B39" s="353"/>
      <c r="C39" s="96" t="s">
        <v>4</v>
      </c>
      <c r="D39" s="366" t="s">
        <v>27</v>
      </c>
      <c r="E39" s="367"/>
      <c r="F39" s="366" t="s">
        <v>27</v>
      </c>
      <c r="G39" s="252"/>
      <c r="H39" s="366" t="s">
        <v>27</v>
      </c>
      <c r="I39" s="486"/>
      <c r="J39" s="356"/>
      <c r="K39" s="356"/>
      <c r="L39" s="100"/>
      <c r="M39" s="368" t="s">
        <v>31</v>
      </c>
      <c r="N39" s="369"/>
      <c r="O39" s="149" t="s">
        <v>78</v>
      </c>
      <c r="P39" s="150"/>
      <c r="Q39" s="151"/>
      <c r="R39" s="371" t="s">
        <v>21</v>
      </c>
      <c r="S39" s="372"/>
      <c r="T39" s="45"/>
    </row>
    <row r="40" spans="1:23" s="41" customFormat="1" ht="24.75" customHeight="1">
      <c r="A40" s="40"/>
      <c r="B40" s="324" t="str">
        <f t="shared" ref="B40:B45" si="0">IF(B28="","",B28)</f>
        <v/>
      </c>
      <c r="C40" s="325"/>
      <c r="D40" s="326"/>
      <c r="E40" s="327"/>
      <c r="F40" s="326"/>
      <c r="G40" s="327"/>
      <c r="H40" s="326"/>
      <c r="I40" s="328"/>
      <c r="J40" s="329">
        <f t="shared" ref="J40:J46" si="1">SUM(D28:S28)+SUM(D40:I40)</f>
        <v>0</v>
      </c>
      <c r="K40" s="329"/>
      <c r="L40" s="102"/>
      <c r="M40" s="374">
        <f>B28</f>
        <v>0</v>
      </c>
      <c r="N40" s="375"/>
      <c r="O40" s="378"/>
      <c r="P40" s="379"/>
      <c r="Q40" s="380"/>
      <c r="R40" s="326"/>
      <c r="S40" s="381"/>
      <c r="T40" s="41" t="s">
        <v>122</v>
      </c>
    </row>
    <row r="41" spans="1:23" s="41" customFormat="1" ht="24.75" customHeight="1">
      <c r="A41" s="40"/>
      <c r="B41" s="330" t="str">
        <f t="shared" si="0"/>
        <v/>
      </c>
      <c r="C41" s="331"/>
      <c r="D41" s="332"/>
      <c r="E41" s="333"/>
      <c r="F41" s="332"/>
      <c r="G41" s="333"/>
      <c r="H41" s="332"/>
      <c r="I41" s="334"/>
      <c r="J41" s="335">
        <f t="shared" si="1"/>
        <v>0</v>
      </c>
      <c r="K41" s="335"/>
      <c r="L41" s="102"/>
      <c r="M41" s="376">
        <f>B29</f>
        <v>0</v>
      </c>
      <c r="N41" s="377"/>
      <c r="O41" s="382"/>
      <c r="P41" s="383"/>
      <c r="Q41" s="384"/>
      <c r="R41" s="332"/>
      <c r="S41" s="385"/>
      <c r="T41" s="41" t="s">
        <v>123</v>
      </c>
    </row>
    <row r="42" spans="1:23" s="41" customFormat="1" ht="24.75" customHeight="1">
      <c r="A42" s="40"/>
      <c r="B42" s="330" t="str">
        <f t="shared" si="0"/>
        <v/>
      </c>
      <c r="C42" s="331"/>
      <c r="D42" s="332"/>
      <c r="E42" s="333"/>
      <c r="F42" s="332"/>
      <c r="G42" s="333"/>
      <c r="H42" s="332"/>
      <c r="I42" s="334"/>
      <c r="J42" s="335">
        <f t="shared" si="1"/>
        <v>0</v>
      </c>
      <c r="K42" s="335"/>
      <c r="L42" s="102"/>
      <c r="M42" s="376">
        <f t="shared" ref="M42:M45" si="2">B30</f>
        <v>0</v>
      </c>
      <c r="N42" s="377"/>
      <c r="O42" s="382"/>
      <c r="P42" s="383"/>
      <c r="Q42" s="384"/>
      <c r="R42" s="332"/>
      <c r="S42" s="385"/>
      <c r="T42" s="41" t="s">
        <v>124</v>
      </c>
    </row>
    <row r="43" spans="1:23" s="41" customFormat="1" ht="24.75" customHeight="1">
      <c r="A43" s="40"/>
      <c r="B43" s="330" t="str">
        <f t="shared" si="0"/>
        <v/>
      </c>
      <c r="C43" s="331"/>
      <c r="D43" s="332"/>
      <c r="E43" s="333"/>
      <c r="F43" s="332"/>
      <c r="G43" s="333"/>
      <c r="H43" s="332"/>
      <c r="I43" s="334"/>
      <c r="J43" s="335">
        <f t="shared" si="1"/>
        <v>0</v>
      </c>
      <c r="K43" s="335"/>
      <c r="L43" s="102"/>
      <c r="M43" s="376">
        <f t="shared" si="2"/>
        <v>0</v>
      </c>
      <c r="N43" s="377"/>
      <c r="O43" s="382"/>
      <c r="P43" s="383"/>
      <c r="Q43" s="384"/>
      <c r="R43" s="332"/>
      <c r="S43" s="385"/>
    </row>
    <row r="44" spans="1:23" s="41" customFormat="1" ht="24.75" customHeight="1">
      <c r="A44" s="40"/>
      <c r="B44" s="330" t="str">
        <f t="shared" si="0"/>
        <v/>
      </c>
      <c r="C44" s="331"/>
      <c r="D44" s="332"/>
      <c r="E44" s="333"/>
      <c r="F44" s="332"/>
      <c r="G44" s="333"/>
      <c r="H44" s="332"/>
      <c r="I44" s="334"/>
      <c r="J44" s="335">
        <f t="shared" si="1"/>
        <v>0</v>
      </c>
      <c r="K44" s="399"/>
      <c r="L44" s="102"/>
      <c r="M44" s="376">
        <f t="shared" si="2"/>
        <v>0</v>
      </c>
      <c r="N44" s="377"/>
      <c r="O44" s="382"/>
      <c r="P44" s="383"/>
      <c r="Q44" s="384"/>
      <c r="R44" s="332"/>
      <c r="S44" s="385"/>
    </row>
    <row r="45" spans="1:23" s="41" customFormat="1" ht="24.75" customHeight="1" thickBot="1">
      <c r="A45" s="40"/>
      <c r="B45" s="330" t="str">
        <f t="shared" si="0"/>
        <v/>
      </c>
      <c r="C45" s="331"/>
      <c r="D45" s="389"/>
      <c r="E45" s="400"/>
      <c r="F45" s="389"/>
      <c r="G45" s="400"/>
      <c r="H45" s="389"/>
      <c r="I45" s="401"/>
      <c r="J45" s="402">
        <f t="shared" si="1"/>
        <v>0</v>
      </c>
      <c r="K45" s="403"/>
      <c r="L45" s="102"/>
      <c r="M45" s="376">
        <f t="shared" si="2"/>
        <v>0</v>
      </c>
      <c r="N45" s="377"/>
      <c r="O45" s="386"/>
      <c r="P45" s="387"/>
      <c r="Q45" s="388"/>
      <c r="R45" s="389"/>
      <c r="S45" s="390"/>
    </row>
    <row r="46" spans="1:23" s="41" customFormat="1" ht="24.75" customHeight="1" thickTop="1" thickBot="1">
      <c r="A46" s="40"/>
      <c r="B46" s="391" t="s">
        <v>86</v>
      </c>
      <c r="C46" s="392"/>
      <c r="D46" s="393">
        <f>SUM(D40:E45)</f>
        <v>0</v>
      </c>
      <c r="E46" s="394"/>
      <c r="F46" s="393">
        <f>SUM(F40:G45)</f>
        <v>0</v>
      </c>
      <c r="G46" s="394"/>
      <c r="H46" s="393">
        <f>SUM(H40:I45)</f>
        <v>0</v>
      </c>
      <c r="I46" s="395"/>
      <c r="J46" s="396">
        <f t="shared" si="1"/>
        <v>0</v>
      </c>
      <c r="K46" s="396"/>
      <c r="L46" s="102"/>
      <c r="M46" s="397" t="s">
        <v>38</v>
      </c>
      <c r="N46" s="398"/>
      <c r="O46" s="411"/>
      <c r="P46" s="412"/>
      <c r="Q46" s="413"/>
      <c r="R46" s="414">
        <f>SUM(R40:S45)</f>
        <v>0</v>
      </c>
      <c r="S46" s="415"/>
      <c r="W46" s="87"/>
    </row>
    <row r="47" spans="1:23" ht="25.5" customHeight="1" thickBot="1">
      <c r="A47" s="17"/>
      <c r="B47" s="17"/>
      <c r="C47" s="17"/>
      <c r="D47" s="47"/>
      <c r="E47" s="47"/>
      <c r="F47" s="48"/>
      <c r="G47" s="48"/>
      <c r="H47" s="48"/>
      <c r="I47" s="48"/>
      <c r="J47" s="48"/>
      <c r="K47" s="48"/>
      <c r="L47" s="41"/>
      <c r="M47" s="49"/>
      <c r="N47" s="49"/>
      <c r="O47" s="49"/>
      <c r="P47" s="49"/>
      <c r="Q47" s="49"/>
      <c r="R47" s="49"/>
      <c r="S47" s="49"/>
      <c r="T47" s="50"/>
      <c r="U47" s="41"/>
      <c r="V47" s="41"/>
      <c r="W47" s="41"/>
    </row>
    <row r="48" spans="1:23" s="32" customFormat="1" ht="27.75" customHeight="1" thickBot="1">
      <c r="A48" s="30"/>
      <c r="B48" s="404" t="s">
        <v>109</v>
      </c>
      <c r="C48" s="405"/>
      <c r="D48" s="406" t="s">
        <v>6</v>
      </c>
      <c r="E48" s="407"/>
      <c r="F48" s="405"/>
      <c r="G48" s="407" t="s">
        <v>2</v>
      </c>
      <c r="H48" s="405"/>
      <c r="I48" s="408" t="s">
        <v>20</v>
      </c>
      <c r="J48" s="409"/>
      <c r="K48" s="408" t="s">
        <v>32</v>
      </c>
      <c r="L48" s="410"/>
      <c r="M48" s="30">
        <v>2</v>
      </c>
      <c r="N48" s="30" t="s">
        <v>118</v>
      </c>
      <c r="O48" s="17"/>
      <c r="P48" s="17"/>
      <c r="Q48" s="17"/>
      <c r="R48" s="17"/>
      <c r="S48" s="17"/>
      <c r="T48" s="17"/>
      <c r="U48" s="17"/>
      <c r="V48" s="14"/>
      <c r="W48" s="14"/>
    </row>
    <row r="49" spans="1:252" s="52" customFormat="1" ht="27" customHeight="1" thickBot="1">
      <c r="A49" s="51"/>
      <c r="B49" s="416" t="str">
        <f>IF(B28="","",B28)</f>
        <v/>
      </c>
      <c r="C49" s="417"/>
      <c r="D49" s="420" t="s">
        <v>67</v>
      </c>
      <c r="E49" s="322"/>
      <c r="F49" s="322"/>
      <c r="G49" s="421"/>
      <c r="H49" s="421"/>
      <c r="I49" s="422"/>
      <c r="J49" s="422"/>
      <c r="K49" s="277"/>
      <c r="L49" s="278"/>
      <c r="M49" s="17"/>
      <c r="N49" s="205" t="s">
        <v>17</v>
      </c>
      <c r="O49" s="206"/>
      <c r="P49" s="207" t="s">
        <v>5</v>
      </c>
      <c r="Q49" s="153"/>
      <c r="R49" s="406" t="s">
        <v>15</v>
      </c>
      <c r="S49" s="423"/>
    </row>
    <row r="50" spans="1:252" s="53" customFormat="1" ht="24.75" customHeight="1" thickBot="1">
      <c r="A50" s="48" t="s">
        <v>16</v>
      </c>
      <c r="B50" s="418" t="str">
        <f t="shared" ref="B50:B60" si="3">IF(B39="","",B39)</f>
        <v/>
      </c>
      <c r="C50" s="419"/>
      <c r="D50" s="424" t="s">
        <v>96</v>
      </c>
      <c r="E50" s="185"/>
      <c r="F50" s="185"/>
      <c r="G50" s="425"/>
      <c r="H50" s="425"/>
      <c r="I50" s="426"/>
      <c r="J50" s="426"/>
      <c r="K50" s="284"/>
      <c r="L50" s="285"/>
      <c r="M50" s="17"/>
      <c r="N50" s="427"/>
      <c r="O50" s="428"/>
      <c r="P50" s="429" t="s">
        <v>88</v>
      </c>
      <c r="Q50" s="430"/>
      <c r="R50" s="431"/>
      <c r="S50" s="432"/>
      <c r="IP50" s="53" t="e">
        <f>SUM(#REF!)</f>
        <v>#REF!</v>
      </c>
    </row>
    <row r="51" spans="1:252" s="53" customFormat="1" ht="24.75" customHeight="1">
      <c r="A51" s="48" t="s">
        <v>16</v>
      </c>
      <c r="B51" s="416" t="str">
        <f>IF(B29="","",B29)</f>
        <v/>
      </c>
      <c r="C51" s="417"/>
      <c r="D51" s="420" t="s">
        <v>67</v>
      </c>
      <c r="E51" s="322"/>
      <c r="F51" s="322"/>
      <c r="G51" s="421"/>
      <c r="H51" s="421"/>
      <c r="I51" s="422"/>
      <c r="J51" s="422"/>
      <c r="K51" s="277"/>
      <c r="L51" s="278"/>
      <c r="M51" s="17"/>
      <c r="N51" s="54"/>
      <c r="O51" s="17"/>
      <c r="P51" s="55"/>
      <c r="Q51" s="55"/>
      <c r="R51" s="90"/>
      <c r="S51" s="90"/>
      <c r="IP51" s="53" t="e">
        <f>SUM(#REF!)</f>
        <v>#REF!</v>
      </c>
    </row>
    <row r="52" spans="1:252" s="53" customFormat="1" ht="24.75" customHeight="1" thickBot="1">
      <c r="A52" s="48" t="s">
        <v>16</v>
      </c>
      <c r="B52" s="418" t="str">
        <f t="shared" si="3"/>
        <v/>
      </c>
      <c r="C52" s="419"/>
      <c r="D52" s="433" t="s">
        <v>96</v>
      </c>
      <c r="E52" s="434"/>
      <c r="F52" s="434"/>
      <c r="G52" s="435"/>
      <c r="H52" s="435"/>
      <c r="I52" s="436"/>
      <c r="J52" s="436"/>
      <c r="K52" s="437"/>
      <c r="L52" s="438"/>
      <c r="M52" s="30">
        <v>3</v>
      </c>
      <c r="N52" s="30" t="s">
        <v>119</v>
      </c>
      <c r="O52" s="17"/>
      <c r="P52" s="17"/>
      <c r="Q52" s="17"/>
      <c r="R52" s="40"/>
      <c r="S52" s="40"/>
      <c r="IP52" s="53" t="e">
        <f>SUM(#REF!)</f>
        <v>#REF!</v>
      </c>
    </row>
    <row r="53" spans="1:252" s="53" customFormat="1" ht="24.75" customHeight="1" thickBot="1">
      <c r="A53" s="48" t="s">
        <v>16</v>
      </c>
      <c r="B53" s="416" t="str">
        <f>IF(B30="","",B30)</f>
        <v/>
      </c>
      <c r="C53" s="417"/>
      <c r="D53" s="420" t="s">
        <v>67</v>
      </c>
      <c r="E53" s="322"/>
      <c r="F53" s="322"/>
      <c r="G53" s="421"/>
      <c r="H53" s="421"/>
      <c r="I53" s="422"/>
      <c r="J53" s="422"/>
      <c r="K53" s="277"/>
      <c r="L53" s="278"/>
      <c r="M53" s="30"/>
      <c r="N53" s="205" t="s">
        <v>17</v>
      </c>
      <c r="O53" s="206"/>
      <c r="P53" s="207" t="s">
        <v>5</v>
      </c>
      <c r="Q53" s="153"/>
      <c r="R53" s="439" t="s">
        <v>15</v>
      </c>
      <c r="S53" s="440"/>
      <c r="IR53" s="53" t="e">
        <f>SUM(#REF!)</f>
        <v>#REF!</v>
      </c>
    </row>
    <row r="54" spans="1:252" s="53" customFormat="1" ht="24.75" customHeight="1" thickBot="1">
      <c r="A54" s="48" t="s">
        <v>16</v>
      </c>
      <c r="B54" s="418" t="str">
        <f t="shared" si="3"/>
        <v/>
      </c>
      <c r="C54" s="419"/>
      <c r="D54" s="424" t="s">
        <v>96</v>
      </c>
      <c r="E54" s="185"/>
      <c r="F54" s="185"/>
      <c r="G54" s="425"/>
      <c r="H54" s="425"/>
      <c r="I54" s="426"/>
      <c r="J54" s="426"/>
      <c r="K54" s="284"/>
      <c r="L54" s="285"/>
      <c r="M54" s="30"/>
      <c r="N54" s="441"/>
      <c r="O54" s="442"/>
      <c r="P54" s="443" t="s">
        <v>99</v>
      </c>
      <c r="Q54" s="444"/>
      <c r="R54" s="445"/>
      <c r="S54" s="446"/>
      <c r="IR54" s="53" t="e">
        <f>SUM(#REF!)</f>
        <v>#REF!</v>
      </c>
    </row>
    <row r="55" spans="1:252" s="53" customFormat="1" ht="24.75" customHeight="1" thickBot="1">
      <c r="A55" s="17"/>
      <c r="B55" s="416" t="str">
        <f>IF(B31="","",B31)</f>
        <v/>
      </c>
      <c r="C55" s="417"/>
      <c r="D55" s="420" t="s">
        <v>67</v>
      </c>
      <c r="E55" s="322"/>
      <c r="F55" s="322"/>
      <c r="G55" s="421"/>
      <c r="H55" s="421"/>
      <c r="I55" s="422"/>
      <c r="J55" s="422"/>
      <c r="K55" s="277"/>
      <c r="L55" s="278"/>
      <c r="M55" s="17"/>
      <c r="N55" s="447"/>
      <c r="O55" s="448"/>
      <c r="P55" s="449"/>
      <c r="Q55" s="450"/>
      <c r="R55" s="451"/>
      <c r="S55" s="452"/>
      <c r="IR55" s="53" t="e">
        <f>SUM(#REF!)</f>
        <v>#REF!</v>
      </c>
    </row>
    <row r="56" spans="1:252" s="53" customFormat="1" ht="24.75" customHeight="1" thickBot="1">
      <c r="A56" s="48" t="s">
        <v>16</v>
      </c>
      <c r="B56" s="418" t="str">
        <f t="shared" si="3"/>
        <v/>
      </c>
      <c r="C56" s="419"/>
      <c r="D56" s="453" t="s">
        <v>96</v>
      </c>
      <c r="E56" s="318"/>
      <c r="F56" s="318"/>
      <c r="G56" s="454"/>
      <c r="H56" s="455"/>
      <c r="I56" s="456"/>
      <c r="J56" s="457"/>
      <c r="K56" s="458"/>
      <c r="L56" s="459"/>
      <c r="M56" s="17"/>
      <c r="N56" s="30"/>
      <c r="O56" s="17"/>
      <c r="P56" s="55"/>
      <c r="Q56" s="55"/>
      <c r="R56" s="40"/>
      <c r="S56" s="40"/>
      <c r="IR56" s="53" t="e">
        <f>SUM(#REF!)</f>
        <v>#REF!</v>
      </c>
    </row>
    <row r="57" spans="1:252" s="53" customFormat="1" ht="24.75" customHeight="1" thickBot="1">
      <c r="A57" s="48" t="s">
        <v>16</v>
      </c>
      <c r="B57" s="416" t="str">
        <f>IF(B32="","",B32)</f>
        <v/>
      </c>
      <c r="C57" s="417"/>
      <c r="D57" s="460" t="s">
        <v>67</v>
      </c>
      <c r="E57" s="461"/>
      <c r="F57" s="461"/>
      <c r="G57" s="462"/>
      <c r="H57" s="462"/>
      <c r="I57" s="463"/>
      <c r="J57" s="463"/>
      <c r="K57" s="464"/>
      <c r="L57" s="465"/>
      <c r="M57" s="30">
        <v>4</v>
      </c>
      <c r="N57" s="30" t="s">
        <v>120</v>
      </c>
      <c r="O57" s="17"/>
      <c r="P57" s="17"/>
      <c r="Q57" s="17"/>
      <c r="R57" s="40"/>
      <c r="S57" s="40"/>
      <c r="IR57" s="53" t="e">
        <f>SUM(#REF!)</f>
        <v>#REF!</v>
      </c>
    </row>
    <row r="58" spans="1:252" s="53" customFormat="1" ht="24.75" customHeight="1" thickBot="1">
      <c r="A58" s="17"/>
      <c r="B58" s="418" t="str">
        <f t="shared" si="3"/>
        <v/>
      </c>
      <c r="C58" s="419"/>
      <c r="D58" s="433" t="s">
        <v>96</v>
      </c>
      <c r="E58" s="434"/>
      <c r="F58" s="434"/>
      <c r="G58" s="466"/>
      <c r="H58" s="467"/>
      <c r="I58" s="468"/>
      <c r="J58" s="469"/>
      <c r="K58" s="470"/>
      <c r="L58" s="471"/>
      <c r="M58" s="17"/>
      <c r="N58" s="205" t="s">
        <v>17</v>
      </c>
      <c r="O58" s="206"/>
      <c r="P58" s="207" t="s">
        <v>5</v>
      </c>
      <c r="Q58" s="153"/>
      <c r="R58" s="439" t="s">
        <v>15</v>
      </c>
      <c r="S58" s="440"/>
      <c r="IR58" s="53" t="e">
        <f>SUM(#REF!)</f>
        <v>#REF!</v>
      </c>
    </row>
    <row r="59" spans="1:252" s="53" customFormat="1" ht="24.75" customHeight="1">
      <c r="A59" s="48" t="s">
        <v>16</v>
      </c>
      <c r="B59" s="416" t="str">
        <f>IF(B33="","",B33)</f>
        <v/>
      </c>
      <c r="C59" s="417"/>
      <c r="D59" s="420" t="s">
        <v>67</v>
      </c>
      <c r="E59" s="322"/>
      <c r="F59" s="322"/>
      <c r="G59" s="421"/>
      <c r="H59" s="421"/>
      <c r="I59" s="422"/>
      <c r="J59" s="422"/>
      <c r="K59" s="277"/>
      <c r="L59" s="278"/>
      <c r="M59" s="30"/>
      <c r="N59" s="441"/>
      <c r="O59" s="442"/>
      <c r="P59" s="429" t="s">
        <v>88</v>
      </c>
      <c r="Q59" s="430"/>
      <c r="R59" s="431"/>
      <c r="S59" s="432"/>
      <c r="IR59" s="53" t="e">
        <f>SUM(#REF!)</f>
        <v>#REF!</v>
      </c>
    </row>
    <row r="60" spans="1:252" s="53" customFormat="1" ht="24.75" customHeight="1" thickBot="1">
      <c r="A60" s="48" t="s">
        <v>16</v>
      </c>
      <c r="B60" s="418" t="str">
        <f t="shared" si="3"/>
        <v/>
      </c>
      <c r="C60" s="419"/>
      <c r="D60" s="487" t="s">
        <v>96</v>
      </c>
      <c r="E60" s="488"/>
      <c r="F60" s="488"/>
      <c r="G60" s="489"/>
      <c r="H60" s="490"/>
      <c r="I60" s="491"/>
      <c r="J60" s="492"/>
      <c r="K60" s="493"/>
      <c r="L60" s="494"/>
      <c r="M60" s="30"/>
      <c r="N60" s="447"/>
      <c r="O60" s="448"/>
      <c r="P60" s="449"/>
      <c r="Q60" s="450"/>
      <c r="R60" s="495"/>
      <c r="S60" s="496"/>
      <c r="IR60" s="53" t="e">
        <f>SUM(#REF!)</f>
        <v>#REF!</v>
      </c>
    </row>
    <row r="61" spans="1:252" s="53" customFormat="1" ht="24.75" customHeight="1" thickTop="1" thickBot="1">
      <c r="A61" s="17"/>
      <c r="B61" s="472" t="s">
        <v>87</v>
      </c>
      <c r="C61" s="473"/>
      <c r="D61" s="473"/>
      <c r="E61" s="473"/>
      <c r="F61" s="473"/>
      <c r="G61" s="473"/>
      <c r="H61" s="473"/>
      <c r="I61" s="473"/>
      <c r="J61" s="474"/>
      <c r="K61" s="396">
        <f>SUM(K49:L60)</f>
        <v>0</v>
      </c>
      <c r="L61" s="395"/>
      <c r="M61" s="17"/>
      <c r="N61" s="34"/>
      <c r="O61" s="34"/>
      <c r="P61" s="47"/>
      <c r="Q61" s="47"/>
      <c r="R61" s="91"/>
      <c r="S61" s="91"/>
      <c r="IR61" s="53" t="e">
        <f>SUM(#REF!)</f>
        <v>#REF!</v>
      </c>
    </row>
    <row r="62" spans="1:252" s="53" customFormat="1" ht="24.75" customHeight="1">
      <c r="A62" s="48" t="s">
        <v>16</v>
      </c>
      <c r="M62" s="30"/>
      <c r="N62" s="475" t="s">
        <v>97</v>
      </c>
      <c r="O62" s="476"/>
      <c r="P62" s="476"/>
      <c r="Q62" s="477"/>
      <c r="R62" s="481">
        <f>SUM(J46,K61,R50,R54:S55,R59:S60)</f>
        <v>0</v>
      </c>
      <c r="S62" s="482"/>
      <c r="IR62" s="53" t="e">
        <f>SUM(#REF!)</f>
        <v>#REF!</v>
      </c>
    </row>
    <row r="63" spans="1:252" s="53" customFormat="1" ht="24.75" customHeight="1" thickBot="1">
      <c r="A63" s="48" t="s">
        <v>16</v>
      </c>
      <c r="B63" s="56" t="s">
        <v>82</v>
      </c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30"/>
      <c r="N63" s="478"/>
      <c r="O63" s="479"/>
      <c r="P63" s="479"/>
      <c r="Q63" s="480"/>
      <c r="R63" s="483"/>
      <c r="S63" s="484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IR63" s="53" t="e">
        <f>SUM(#REF!)</f>
        <v>#REF!</v>
      </c>
    </row>
    <row r="64" spans="1:252" s="32" customFormat="1" ht="22.5" customHeight="1" thickBot="1">
      <c r="A64" s="56"/>
      <c r="B64" s="43"/>
      <c r="C64" s="43"/>
      <c r="D64" s="43"/>
      <c r="E64" s="43"/>
      <c r="F64" s="43"/>
      <c r="G64" s="43"/>
      <c r="H64" s="43"/>
      <c r="I64" s="43"/>
      <c r="J64" s="43"/>
      <c r="K64" s="58"/>
      <c r="L64" s="58"/>
      <c r="M64" s="17"/>
      <c r="N64" s="59"/>
      <c r="O64" s="59"/>
      <c r="P64" s="59"/>
      <c r="Q64" s="59"/>
      <c r="R64" s="60"/>
      <c r="S64" s="60"/>
      <c r="T64" s="31"/>
      <c r="U64" s="71"/>
      <c r="V64" s="172"/>
      <c r="W64" s="172"/>
      <c r="X64" s="184"/>
      <c r="Y64" s="184"/>
      <c r="Z64" s="184"/>
      <c r="AA64" s="183"/>
      <c r="AB64" s="183"/>
      <c r="AC64" s="171"/>
      <c r="AD64" s="171"/>
      <c r="AE64" s="170"/>
      <c r="AF64" s="170"/>
      <c r="AG64" s="71"/>
    </row>
    <row r="65" spans="1:33" s="5" customFormat="1" ht="29.25" thickBot="1">
      <c r="B65" s="56" t="str">
        <f>+B1</f>
        <v>令和７年度初任者研修（２年次・３年次研修を含む。）旅費執行状況調査表</v>
      </c>
      <c r="C65" s="56"/>
      <c r="D65" s="56"/>
      <c r="E65" s="56"/>
      <c r="F65" s="56"/>
      <c r="G65" s="56"/>
      <c r="H65" s="56"/>
      <c r="I65" s="56"/>
      <c r="J65" s="32"/>
      <c r="K65" s="32"/>
      <c r="L65" s="103" t="s">
        <v>110</v>
      </c>
      <c r="M65" s="104" t="str">
        <f>IF(P1="","",P1)</f>
        <v/>
      </c>
      <c r="N65" s="32" t="s">
        <v>111</v>
      </c>
      <c r="O65" s="56" t="s">
        <v>101</v>
      </c>
      <c r="P65" s="56"/>
      <c r="Q65" s="56"/>
      <c r="R65" s="105"/>
      <c r="S65" s="84" t="s">
        <v>112</v>
      </c>
      <c r="U65" s="7"/>
      <c r="V65" s="172"/>
      <c r="W65" s="172"/>
      <c r="X65" s="184"/>
      <c r="Y65" s="184"/>
      <c r="Z65" s="184"/>
      <c r="AA65" s="183"/>
      <c r="AB65" s="183"/>
      <c r="AC65" s="171"/>
      <c r="AD65" s="171"/>
      <c r="AE65" s="170"/>
      <c r="AF65" s="170"/>
      <c r="AG65" s="7"/>
    </row>
    <row r="66" spans="1:33" ht="9.9499999999999993" customHeight="1">
      <c r="A66" s="10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U66" s="88"/>
      <c r="V66" s="172"/>
      <c r="W66" s="172"/>
      <c r="X66" s="184"/>
      <c r="Y66" s="184"/>
      <c r="Z66" s="184"/>
      <c r="AA66" s="183"/>
      <c r="AB66" s="183"/>
      <c r="AC66" s="171"/>
      <c r="AD66" s="171"/>
      <c r="AE66" s="170"/>
      <c r="AF66" s="170"/>
      <c r="AG66" s="88"/>
    </row>
    <row r="67" spans="1:33" ht="24" customHeight="1" thickBot="1">
      <c r="A67" s="13"/>
      <c r="B67" s="13"/>
      <c r="C67" s="101"/>
      <c r="D67" s="101"/>
      <c r="E67" s="101"/>
      <c r="F67" s="101"/>
      <c r="G67" s="101"/>
      <c r="H67" s="101"/>
      <c r="I67" s="201" t="s">
        <v>43</v>
      </c>
      <c r="J67" s="201"/>
      <c r="K67" s="202" t="str">
        <f>IF(J4="","",J4)</f>
        <v/>
      </c>
      <c r="L67" s="203"/>
      <c r="M67" s="204"/>
      <c r="N67" s="185" t="s">
        <v>113</v>
      </c>
      <c r="O67" s="185"/>
      <c r="P67" s="186" t="str">
        <f>IF(P4="","",P4)</f>
        <v/>
      </c>
      <c r="Q67" s="186"/>
      <c r="R67" s="186"/>
      <c r="S67" s="186"/>
      <c r="T67" s="61"/>
      <c r="U67" s="88"/>
      <c r="V67" s="172"/>
      <c r="W67" s="172"/>
      <c r="X67" s="184"/>
      <c r="Y67" s="184"/>
      <c r="Z67" s="184"/>
      <c r="AA67" s="183"/>
      <c r="AB67" s="183"/>
      <c r="AC67" s="171"/>
      <c r="AD67" s="171"/>
      <c r="AE67" s="170"/>
      <c r="AF67" s="170"/>
      <c r="AG67" s="88"/>
    </row>
    <row r="68" spans="1:33" ht="29.25" thickBot="1">
      <c r="A68" s="164" t="s">
        <v>1</v>
      </c>
      <c r="B68" s="165"/>
      <c r="C68" s="166"/>
      <c r="D68" s="29" t="s">
        <v>75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U68" s="88"/>
      <c r="V68" s="172"/>
      <c r="W68" s="172"/>
      <c r="X68" s="184"/>
      <c r="Y68" s="184"/>
      <c r="Z68" s="184"/>
      <c r="AA68" s="183"/>
      <c r="AB68" s="183"/>
      <c r="AC68" s="171"/>
      <c r="AD68" s="171"/>
      <c r="AE68" s="170"/>
      <c r="AF68" s="170"/>
      <c r="AG68" s="88"/>
    </row>
    <row r="69" spans="1:33" ht="10.5" customHeight="1" thickBot="1">
      <c r="A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4"/>
      <c r="R69" s="17"/>
      <c r="S69" s="17"/>
      <c r="U69" s="88"/>
      <c r="V69" s="172"/>
      <c r="W69" s="172"/>
      <c r="X69" s="184"/>
      <c r="Y69" s="184"/>
      <c r="Z69" s="184"/>
      <c r="AA69" s="183"/>
      <c r="AB69" s="183"/>
      <c r="AC69" s="171"/>
      <c r="AD69" s="171"/>
      <c r="AE69" s="170"/>
      <c r="AF69" s="170"/>
      <c r="AG69" s="88"/>
    </row>
    <row r="70" spans="1:33" ht="21.95" customHeight="1">
      <c r="A70" s="64"/>
      <c r="B70" s="188" t="s">
        <v>13</v>
      </c>
      <c r="C70" s="191" t="s">
        <v>6</v>
      </c>
      <c r="D70" s="192"/>
      <c r="E70" s="154" t="s">
        <v>23</v>
      </c>
      <c r="F70" s="173"/>
      <c r="G70" s="173"/>
      <c r="H70" s="173"/>
      <c r="I70" s="173"/>
      <c r="J70" s="155"/>
      <c r="K70" s="154" t="s">
        <v>96</v>
      </c>
      <c r="L70" s="173"/>
      <c r="M70" s="173"/>
      <c r="N70" s="173"/>
      <c r="O70" s="173"/>
      <c r="P70" s="155"/>
      <c r="Q70" s="196" t="s">
        <v>0</v>
      </c>
      <c r="R70" s="197"/>
      <c r="S70" s="36"/>
      <c r="U70" s="88"/>
      <c r="V70" s="172"/>
      <c r="W70" s="172"/>
      <c r="X70" s="184"/>
      <c r="Y70" s="184"/>
      <c r="Z70" s="184"/>
      <c r="AA70" s="183"/>
      <c r="AB70" s="183"/>
      <c r="AC70" s="171"/>
      <c r="AD70" s="171"/>
      <c r="AE70" s="170"/>
      <c r="AF70" s="170"/>
      <c r="AG70" s="88"/>
    </row>
    <row r="71" spans="1:33" ht="21.95" customHeight="1">
      <c r="A71" s="64"/>
      <c r="B71" s="189"/>
      <c r="C71" s="200" t="s">
        <v>14</v>
      </c>
      <c r="D71" s="176"/>
      <c r="E71" s="174" t="s">
        <v>3</v>
      </c>
      <c r="F71" s="175"/>
      <c r="G71" s="175"/>
      <c r="H71" s="175"/>
      <c r="I71" s="175"/>
      <c r="J71" s="176"/>
      <c r="K71" s="174" t="s">
        <v>26</v>
      </c>
      <c r="L71" s="175"/>
      <c r="M71" s="175"/>
      <c r="N71" s="175"/>
      <c r="O71" s="175"/>
      <c r="P71" s="176"/>
      <c r="Q71" s="198"/>
      <c r="R71" s="199"/>
      <c r="S71" s="36"/>
      <c r="U71" s="88"/>
      <c r="V71" s="226"/>
      <c r="W71" s="226"/>
      <c r="X71" s="226"/>
      <c r="Y71" s="226"/>
      <c r="Z71" s="226"/>
      <c r="AA71" s="226"/>
      <c r="AB71" s="226"/>
      <c r="AC71" s="226"/>
      <c r="AD71" s="226"/>
      <c r="AE71" s="187"/>
      <c r="AF71" s="187"/>
      <c r="AG71" s="88"/>
    </row>
    <row r="72" spans="1:33" ht="21.95" customHeight="1" thickBot="1">
      <c r="A72" s="64"/>
      <c r="B72" s="190"/>
      <c r="C72" s="106" t="s">
        <v>2</v>
      </c>
      <c r="D72" s="107" t="s">
        <v>4</v>
      </c>
      <c r="E72" s="177" t="s">
        <v>121</v>
      </c>
      <c r="F72" s="178"/>
      <c r="G72" s="179"/>
      <c r="H72" s="180" t="s">
        <v>69</v>
      </c>
      <c r="I72" s="181"/>
      <c r="J72" s="182"/>
      <c r="K72" s="177" t="s">
        <v>74</v>
      </c>
      <c r="L72" s="178"/>
      <c r="M72" s="179"/>
      <c r="N72" s="180" t="s">
        <v>27</v>
      </c>
      <c r="O72" s="181"/>
      <c r="P72" s="182"/>
      <c r="Q72" s="198"/>
      <c r="R72" s="199"/>
      <c r="S72" s="36"/>
    </row>
    <row r="73" spans="1:33" ht="23.85" customHeight="1" thickBot="1">
      <c r="A73" s="64"/>
      <c r="B73" s="288"/>
      <c r="C73" s="289"/>
      <c r="D73" s="247"/>
      <c r="E73" s="193"/>
      <c r="F73" s="194"/>
      <c r="G73" s="194"/>
      <c r="H73" s="194"/>
      <c r="I73" s="194"/>
      <c r="J73" s="195"/>
      <c r="K73" s="193"/>
      <c r="L73" s="194"/>
      <c r="M73" s="194"/>
      <c r="N73" s="194"/>
      <c r="O73" s="194"/>
      <c r="P73" s="195"/>
      <c r="Q73" s="290">
        <f>SUM(E73:P73)</f>
        <v>0</v>
      </c>
      <c r="R73" s="291"/>
      <c r="S73" s="36"/>
    </row>
    <row r="74" spans="1:33" ht="9.9499999999999993" customHeight="1" thickBot="1">
      <c r="A74" s="64"/>
      <c r="B74" s="108"/>
      <c r="C74" s="108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286"/>
      <c r="O74" s="286"/>
      <c r="P74" s="286"/>
      <c r="Q74" s="292"/>
      <c r="R74" s="292"/>
      <c r="S74" s="36"/>
    </row>
    <row r="75" spans="1:33" ht="21.95" customHeight="1">
      <c r="A75" s="64"/>
      <c r="B75" s="188" t="s">
        <v>13</v>
      </c>
      <c r="C75" s="191" t="s">
        <v>6</v>
      </c>
      <c r="D75" s="192"/>
      <c r="E75" s="154" t="s">
        <v>23</v>
      </c>
      <c r="F75" s="173"/>
      <c r="G75" s="173"/>
      <c r="H75" s="173"/>
      <c r="I75" s="173"/>
      <c r="J75" s="155"/>
      <c r="K75" s="154" t="s">
        <v>96</v>
      </c>
      <c r="L75" s="173"/>
      <c r="M75" s="173"/>
      <c r="N75" s="173"/>
      <c r="O75" s="173"/>
      <c r="P75" s="155"/>
      <c r="Q75" s="196" t="s">
        <v>0</v>
      </c>
      <c r="R75" s="197"/>
      <c r="S75" s="36"/>
    </row>
    <row r="76" spans="1:33" ht="21.95" customHeight="1">
      <c r="A76" s="64"/>
      <c r="B76" s="189"/>
      <c r="C76" s="200" t="s">
        <v>14</v>
      </c>
      <c r="D76" s="176"/>
      <c r="E76" s="174" t="s">
        <v>3</v>
      </c>
      <c r="F76" s="175"/>
      <c r="G76" s="175"/>
      <c r="H76" s="175"/>
      <c r="I76" s="175"/>
      <c r="J76" s="176"/>
      <c r="K76" s="174" t="s">
        <v>26</v>
      </c>
      <c r="L76" s="175"/>
      <c r="M76" s="175"/>
      <c r="N76" s="175"/>
      <c r="O76" s="175"/>
      <c r="P76" s="176"/>
      <c r="Q76" s="198"/>
      <c r="R76" s="199"/>
      <c r="S76" s="36"/>
    </row>
    <row r="77" spans="1:33" ht="21.95" customHeight="1" thickBot="1">
      <c r="A77" s="64"/>
      <c r="B77" s="190"/>
      <c r="C77" s="106" t="s">
        <v>2</v>
      </c>
      <c r="D77" s="107" t="s">
        <v>4</v>
      </c>
      <c r="E77" s="177" t="s">
        <v>121</v>
      </c>
      <c r="F77" s="178"/>
      <c r="G77" s="179"/>
      <c r="H77" s="180" t="s">
        <v>69</v>
      </c>
      <c r="I77" s="181"/>
      <c r="J77" s="182"/>
      <c r="K77" s="177" t="s">
        <v>74</v>
      </c>
      <c r="L77" s="178"/>
      <c r="M77" s="179"/>
      <c r="N77" s="180" t="s">
        <v>27</v>
      </c>
      <c r="O77" s="181"/>
      <c r="P77" s="182"/>
      <c r="Q77" s="198"/>
      <c r="R77" s="199"/>
      <c r="S77" s="36"/>
    </row>
    <row r="78" spans="1:33" ht="23.85" customHeight="1" thickBot="1">
      <c r="A78" s="64"/>
      <c r="B78" s="288"/>
      <c r="C78" s="289"/>
      <c r="D78" s="247"/>
      <c r="E78" s="193"/>
      <c r="F78" s="194"/>
      <c r="G78" s="194"/>
      <c r="H78" s="194"/>
      <c r="I78" s="194"/>
      <c r="J78" s="195"/>
      <c r="K78" s="193"/>
      <c r="L78" s="194"/>
      <c r="M78" s="194"/>
      <c r="N78" s="194"/>
      <c r="O78" s="194"/>
      <c r="P78" s="195"/>
      <c r="Q78" s="290">
        <f>SUM(E78:P78)</f>
        <v>0</v>
      </c>
      <c r="R78" s="291"/>
      <c r="S78" s="36"/>
    </row>
    <row r="79" spans="1:33" ht="9.9499999999999993" customHeight="1" thickBot="1">
      <c r="A79" s="64"/>
      <c r="B79" s="108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286"/>
      <c r="O79" s="286"/>
      <c r="P79" s="286"/>
      <c r="Q79" s="287"/>
      <c r="R79" s="287"/>
      <c r="S79" s="36"/>
    </row>
    <row r="80" spans="1:33" ht="21.95" customHeight="1">
      <c r="A80" s="64"/>
      <c r="B80" s="188" t="s">
        <v>13</v>
      </c>
      <c r="C80" s="191" t="s">
        <v>6</v>
      </c>
      <c r="D80" s="192"/>
      <c r="E80" s="154" t="s">
        <v>23</v>
      </c>
      <c r="F80" s="173"/>
      <c r="G80" s="173"/>
      <c r="H80" s="173"/>
      <c r="I80" s="173"/>
      <c r="J80" s="155"/>
      <c r="K80" s="154" t="s">
        <v>96</v>
      </c>
      <c r="L80" s="173"/>
      <c r="M80" s="173"/>
      <c r="N80" s="173"/>
      <c r="O80" s="173"/>
      <c r="P80" s="155"/>
      <c r="Q80" s="196" t="s">
        <v>0</v>
      </c>
      <c r="R80" s="197"/>
      <c r="S80" s="36"/>
    </row>
    <row r="81" spans="1:19" ht="21.95" customHeight="1">
      <c r="A81" s="64"/>
      <c r="B81" s="189"/>
      <c r="C81" s="200" t="s">
        <v>14</v>
      </c>
      <c r="D81" s="176"/>
      <c r="E81" s="174" t="s">
        <v>3</v>
      </c>
      <c r="F81" s="175"/>
      <c r="G81" s="175"/>
      <c r="H81" s="175"/>
      <c r="I81" s="175"/>
      <c r="J81" s="176"/>
      <c r="K81" s="174" t="s">
        <v>26</v>
      </c>
      <c r="L81" s="175"/>
      <c r="M81" s="175"/>
      <c r="N81" s="175"/>
      <c r="O81" s="175"/>
      <c r="P81" s="176"/>
      <c r="Q81" s="198"/>
      <c r="R81" s="199"/>
      <c r="S81" s="36"/>
    </row>
    <row r="82" spans="1:19" ht="21.95" customHeight="1" thickBot="1">
      <c r="A82" s="64"/>
      <c r="B82" s="190"/>
      <c r="C82" s="106" t="s">
        <v>2</v>
      </c>
      <c r="D82" s="107" t="s">
        <v>4</v>
      </c>
      <c r="E82" s="177" t="s">
        <v>121</v>
      </c>
      <c r="F82" s="178"/>
      <c r="G82" s="179"/>
      <c r="H82" s="180" t="s">
        <v>69</v>
      </c>
      <c r="I82" s="181"/>
      <c r="J82" s="182"/>
      <c r="K82" s="177" t="s">
        <v>74</v>
      </c>
      <c r="L82" s="178"/>
      <c r="M82" s="179"/>
      <c r="N82" s="180" t="s">
        <v>27</v>
      </c>
      <c r="O82" s="181"/>
      <c r="P82" s="182"/>
      <c r="Q82" s="198"/>
      <c r="R82" s="199"/>
      <c r="S82" s="36"/>
    </row>
    <row r="83" spans="1:19" ht="23.85" customHeight="1" thickBot="1">
      <c r="A83" s="64"/>
      <c r="B83" s="288"/>
      <c r="C83" s="289"/>
      <c r="D83" s="247"/>
      <c r="E83" s="193"/>
      <c r="F83" s="194"/>
      <c r="G83" s="194"/>
      <c r="H83" s="194"/>
      <c r="I83" s="194"/>
      <c r="J83" s="195"/>
      <c r="K83" s="193"/>
      <c r="L83" s="194"/>
      <c r="M83" s="194"/>
      <c r="N83" s="194"/>
      <c r="O83" s="194"/>
      <c r="P83" s="195"/>
      <c r="Q83" s="290">
        <f>SUM(E83:P83)</f>
        <v>0</v>
      </c>
      <c r="R83" s="291"/>
      <c r="S83" s="36"/>
    </row>
    <row r="84" spans="1:19" ht="9.9499999999999993" customHeight="1" thickBot="1">
      <c r="A84" s="64"/>
      <c r="B84" s="108"/>
      <c r="C84" s="108"/>
      <c r="D84" s="108"/>
      <c r="E84" s="109"/>
      <c r="F84" s="109"/>
      <c r="G84" s="109"/>
      <c r="H84" s="109"/>
      <c r="I84" s="109"/>
      <c r="J84" s="109"/>
      <c r="K84" s="109"/>
      <c r="L84" s="109"/>
      <c r="M84" s="109"/>
      <c r="N84" s="286"/>
      <c r="O84" s="286"/>
      <c r="P84" s="286"/>
      <c r="Q84" s="287"/>
      <c r="R84" s="287"/>
      <c r="S84" s="36"/>
    </row>
    <row r="85" spans="1:19" ht="21.95" customHeight="1">
      <c r="A85" s="64"/>
      <c r="B85" s="188" t="s">
        <v>13</v>
      </c>
      <c r="C85" s="191" t="s">
        <v>6</v>
      </c>
      <c r="D85" s="192"/>
      <c r="E85" s="154" t="s">
        <v>23</v>
      </c>
      <c r="F85" s="173"/>
      <c r="G85" s="173"/>
      <c r="H85" s="173"/>
      <c r="I85" s="173"/>
      <c r="J85" s="155"/>
      <c r="K85" s="154" t="s">
        <v>96</v>
      </c>
      <c r="L85" s="173"/>
      <c r="M85" s="173"/>
      <c r="N85" s="173"/>
      <c r="O85" s="173"/>
      <c r="P85" s="155"/>
      <c r="Q85" s="196" t="s">
        <v>0</v>
      </c>
      <c r="R85" s="197"/>
      <c r="S85" s="36"/>
    </row>
    <row r="86" spans="1:19" ht="21.95" customHeight="1">
      <c r="A86" s="64"/>
      <c r="B86" s="189"/>
      <c r="C86" s="200" t="s">
        <v>14</v>
      </c>
      <c r="D86" s="176"/>
      <c r="E86" s="174" t="s">
        <v>3</v>
      </c>
      <c r="F86" s="175"/>
      <c r="G86" s="175"/>
      <c r="H86" s="175"/>
      <c r="I86" s="175"/>
      <c r="J86" s="176"/>
      <c r="K86" s="174" t="s">
        <v>26</v>
      </c>
      <c r="L86" s="175"/>
      <c r="M86" s="175"/>
      <c r="N86" s="175"/>
      <c r="O86" s="175"/>
      <c r="P86" s="176"/>
      <c r="Q86" s="198"/>
      <c r="R86" s="199"/>
      <c r="S86" s="36"/>
    </row>
    <row r="87" spans="1:19" ht="21.95" customHeight="1" thickBot="1">
      <c r="A87" s="64"/>
      <c r="B87" s="190"/>
      <c r="C87" s="106" t="s">
        <v>2</v>
      </c>
      <c r="D87" s="107" t="s">
        <v>4</v>
      </c>
      <c r="E87" s="177" t="s">
        <v>121</v>
      </c>
      <c r="F87" s="178"/>
      <c r="G87" s="179"/>
      <c r="H87" s="180" t="s">
        <v>69</v>
      </c>
      <c r="I87" s="181"/>
      <c r="J87" s="182"/>
      <c r="K87" s="177" t="s">
        <v>74</v>
      </c>
      <c r="L87" s="178"/>
      <c r="M87" s="179"/>
      <c r="N87" s="180" t="s">
        <v>27</v>
      </c>
      <c r="O87" s="181"/>
      <c r="P87" s="182"/>
      <c r="Q87" s="198"/>
      <c r="R87" s="199"/>
      <c r="S87" s="36"/>
    </row>
    <row r="88" spans="1:19" ht="23.85" customHeight="1" thickBot="1">
      <c r="A88" s="64"/>
      <c r="B88" s="288"/>
      <c r="C88" s="289"/>
      <c r="D88" s="247"/>
      <c r="E88" s="193"/>
      <c r="F88" s="194"/>
      <c r="G88" s="194"/>
      <c r="H88" s="194"/>
      <c r="I88" s="194"/>
      <c r="J88" s="195"/>
      <c r="K88" s="193"/>
      <c r="L88" s="194"/>
      <c r="M88" s="194"/>
      <c r="N88" s="194"/>
      <c r="O88" s="194"/>
      <c r="P88" s="195"/>
      <c r="Q88" s="290">
        <f>SUM(E88:P88)</f>
        <v>0</v>
      </c>
      <c r="R88" s="291"/>
      <c r="S88" s="36"/>
    </row>
    <row r="89" spans="1:19" ht="9.9499999999999993" customHeight="1" thickBot="1">
      <c r="A89" s="64"/>
      <c r="B89" s="108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9"/>
      <c r="N89" s="286"/>
      <c r="O89" s="286"/>
      <c r="P89" s="286"/>
      <c r="Q89" s="287"/>
      <c r="R89" s="287"/>
      <c r="S89" s="36"/>
    </row>
    <row r="90" spans="1:19" ht="21.95" customHeight="1">
      <c r="A90" s="64"/>
      <c r="B90" s="188" t="s">
        <v>13</v>
      </c>
      <c r="C90" s="191" t="s">
        <v>6</v>
      </c>
      <c r="D90" s="192"/>
      <c r="E90" s="154" t="s">
        <v>23</v>
      </c>
      <c r="F90" s="173"/>
      <c r="G90" s="173"/>
      <c r="H90" s="173"/>
      <c r="I90" s="173"/>
      <c r="J90" s="155"/>
      <c r="K90" s="154" t="s">
        <v>96</v>
      </c>
      <c r="L90" s="173"/>
      <c r="M90" s="173"/>
      <c r="N90" s="173"/>
      <c r="O90" s="173"/>
      <c r="P90" s="155"/>
      <c r="Q90" s="196" t="s">
        <v>0</v>
      </c>
      <c r="R90" s="197"/>
      <c r="S90" s="36"/>
    </row>
    <row r="91" spans="1:19" ht="21.95" customHeight="1">
      <c r="A91" s="64"/>
      <c r="B91" s="189"/>
      <c r="C91" s="200" t="s">
        <v>14</v>
      </c>
      <c r="D91" s="176"/>
      <c r="E91" s="174" t="s">
        <v>3</v>
      </c>
      <c r="F91" s="175"/>
      <c r="G91" s="175"/>
      <c r="H91" s="175"/>
      <c r="I91" s="175"/>
      <c r="J91" s="176"/>
      <c r="K91" s="174" t="s">
        <v>26</v>
      </c>
      <c r="L91" s="175"/>
      <c r="M91" s="175"/>
      <c r="N91" s="175"/>
      <c r="O91" s="175"/>
      <c r="P91" s="176"/>
      <c r="Q91" s="198"/>
      <c r="R91" s="199"/>
      <c r="S91" s="36"/>
    </row>
    <row r="92" spans="1:19" ht="21.95" customHeight="1" thickBot="1">
      <c r="A92" s="64"/>
      <c r="B92" s="190"/>
      <c r="C92" s="106" t="s">
        <v>2</v>
      </c>
      <c r="D92" s="107" t="s">
        <v>4</v>
      </c>
      <c r="E92" s="177" t="s">
        <v>121</v>
      </c>
      <c r="F92" s="178"/>
      <c r="G92" s="179"/>
      <c r="H92" s="180" t="s">
        <v>69</v>
      </c>
      <c r="I92" s="181"/>
      <c r="J92" s="182"/>
      <c r="K92" s="177" t="s">
        <v>74</v>
      </c>
      <c r="L92" s="178"/>
      <c r="M92" s="179"/>
      <c r="N92" s="180" t="s">
        <v>27</v>
      </c>
      <c r="O92" s="181"/>
      <c r="P92" s="182"/>
      <c r="Q92" s="198"/>
      <c r="R92" s="199"/>
      <c r="S92" s="36"/>
    </row>
    <row r="93" spans="1:19" ht="23.85" customHeight="1" thickBot="1">
      <c r="A93" s="64"/>
      <c r="B93" s="288"/>
      <c r="C93" s="289"/>
      <c r="D93" s="247"/>
      <c r="E93" s="193"/>
      <c r="F93" s="194"/>
      <c r="G93" s="194"/>
      <c r="H93" s="194"/>
      <c r="I93" s="194"/>
      <c r="J93" s="195"/>
      <c r="K93" s="193"/>
      <c r="L93" s="194"/>
      <c r="M93" s="194"/>
      <c r="N93" s="194"/>
      <c r="O93" s="194"/>
      <c r="P93" s="195"/>
      <c r="Q93" s="290">
        <f>SUM(E93:P93)</f>
        <v>0</v>
      </c>
      <c r="R93" s="291"/>
      <c r="S93" s="36"/>
    </row>
    <row r="94" spans="1:19" ht="9.9499999999999993" customHeight="1" thickBot="1">
      <c r="A94" s="64"/>
      <c r="B94" s="108"/>
      <c r="C94" s="108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305"/>
      <c r="O94" s="305"/>
      <c r="P94" s="305"/>
      <c r="Q94" s="287"/>
      <c r="R94" s="287"/>
      <c r="S94" s="36"/>
    </row>
    <row r="95" spans="1:19" ht="21.95" customHeight="1">
      <c r="A95" s="64"/>
      <c r="B95" s="188" t="s">
        <v>13</v>
      </c>
      <c r="C95" s="191" t="s">
        <v>6</v>
      </c>
      <c r="D95" s="192"/>
      <c r="E95" s="154" t="s">
        <v>23</v>
      </c>
      <c r="F95" s="173"/>
      <c r="G95" s="173"/>
      <c r="H95" s="173"/>
      <c r="I95" s="173"/>
      <c r="J95" s="155"/>
      <c r="K95" s="154" t="s">
        <v>96</v>
      </c>
      <c r="L95" s="173"/>
      <c r="M95" s="173"/>
      <c r="N95" s="173"/>
      <c r="O95" s="173"/>
      <c r="P95" s="155"/>
      <c r="Q95" s="196" t="s">
        <v>0</v>
      </c>
      <c r="R95" s="197"/>
      <c r="S95" s="36"/>
    </row>
    <row r="96" spans="1:19" ht="21.95" customHeight="1">
      <c r="A96" s="64"/>
      <c r="B96" s="189"/>
      <c r="C96" s="200" t="s">
        <v>14</v>
      </c>
      <c r="D96" s="176"/>
      <c r="E96" s="174" t="s">
        <v>3</v>
      </c>
      <c r="F96" s="175"/>
      <c r="G96" s="175"/>
      <c r="H96" s="175"/>
      <c r="I96" s="175"/>
      <c r="J96" s="176"/>
      <c r="K96" s="174" t="s">
        <v>26</v>
      </c>
      <c r="L96" s="175"/>
      <c r="M96" s="175"/>
      <c r="N96" s="175"/>
      <c r="O96" s="175"/>
      <c r="P96" s="176"/>
      <c r="Q96" s="198"/>
      <c r="R96" s="199"/>
      <c r="S96" s="36"/>
    </row>
    <row r="97" spans="1:19" ht="21.95" customHeight="1" thickBot="1">
      <c r="A97" s="64"/>
      <c r="B97" s="190"/>
      <c r="C97" s="106" t="s">
        <v>2</v>
      </c>
      <c r="D97" s="107" t="s">
        <v>4</v>
      </c>
      <c r="E97" s="177" t="s">
        <v>121</v>
      </c>
      <c r="F97" s="178"/>
      <c r="G97" s="179"/>
      <c r="H97" s="180" t="s">
        <v>69</v>
      </c>
      <c r="I97" s="181"/>
      <c r="J97" s="182"/>
      <c r="K97" s="177" t="s">
        <v>74</v>
      </c>
      <c r="L97" s="178"/>
      <c r="M97" s="179"/>
      <c r="N97" s="180" t="s">
        <v>27</v>
      </c>
      <c r="O97" s="181"/>
      <c r="P97" s="182"/>
      <c r="Q97" s="198"/>
      <c r="R97" s="199"/>
      <c r="S97" s="36"/>
    </row>
    <row r="98" spans="1:19" ht="23.85" customHeight="1" thickBot="1">
      <c r="A98" s="64"/>
      <c r="B98" s="288"/>
      <c r="C98" s="289"/>
      <c r="D98" s="247"/>
      <c r="E98" s="193"/>
      <c r="F98" s="194"/>
      <c r="G98" s="194"/>
      <c r="H98" s="194"/>
      <c r="I98" s="194"/>
      <c r="J98" s="195"/>
      <c r="K98" s="193"/>
      <c r="L98" s="194"/>
      <c r="M98" s="194"/>
      <c r="N98" s="194"/>
      <c r="O98" s="194"/>
      <c r="P98" s="195"/>
      <c r="Q98" s="290">
        <f>SUM(E98:P98)</f>
        <v>0</v>
      </c>
      <c r="R98" s="291"/>
      <c r="S98" s="36"/>
    </row>
    <row r="99" spans="1:19" ht="9.9499999999999993" customHeight="1" thickBot="1">
      <c r="A99" s="64"/>
      <c r="B99" s="65"/>
      <c r="C99" s="65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303"/>
      <c r="O99" s="303"/>
      <c r="P99" s="303"/>
      <c r="Q99" s="304"/>
      <c r="R99" s="304"/>
      <c r="S99" s="36"/>
    </row>
    <row r="100" spans="1:19" ht="28.5" customHeight="1" thickBot="1">
      <c r="A100" s="64"/>
      <c r="B100" s="65"/>
      <c r="C100" s="65"/>
      <c r="D100" s="65"/>
      <c r="E100" s="66"/>
      <c r="F100" s="66"/>
      <c r="G100" s="66"/>
      <c r="H100" s="66"/>
      <c r="I100" s="66"/>
      <c r="J100" s="66"/>
      <c r="K100" s="66"/>
      <c r="L100" s="208" t="s">
        <v>41</v>
      </c>
      <c r="M100" s="301"/>
      <c r="N100" s="301"/>
      <c r="O100" s="302"/>
      <c r="P100" s="211">
        <f>SUM(Q73,Q78,Q83,Q88,Q93,Q98)</f>
        <v>0</v>
      </c>
      <c r="Q100" s="211"/>
      <c r="R100" s="212"/>
      <c r="S100" s="36"/>
    </row>
    <row r="101" spans="1:19" ht="29.25" thickBot="1">
      <c r="A101" s="164" t="s">
        <v>22</v>
      </c>
      <c r="B101" s="165"/>
      <c r="C101" s="166"/>
      <c r="D101" s="29" t="s">
        <v>77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1:19" ht="10.5" customHeight="1" thickBot="1">
      <c r="A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4"/>
      <c r="R102" s="17"/>
      <c r="S102" s="17"/>
    </row>
    <row r="103" spans="1:19" ht="21.95" customHeight="1">
      <c r="A103" s="64"/>
      <c r="B103" s="188" t="s">
        <v>13</v>
      </c>
      <c r="C103" s="191" t="s">
        <v>6</v>
      </c>
      <c r="D103" s="192"/>
      <c r="E103" s="154" t="s">
        <v>28</v>
      </c>
      <c r="F103" s="173"/>
      <c r="G103" s="173"/>
      <c r="H103" s="173"/>
      <c r="I103" s="173"/>
      <c r="J103" s="155"/>
      <c r="K103" s="154" t="s">
        <v>96</v>
      </c>
      <c r="L103" s="173"/>
      <c r="M103" s="173"/>
      <c r="N103" s="173"/>
      <c r="O103" s="173"/>
      <c r="P103" s="155"/>
      <c r="Q103" s="196" t="s">
        <v>0</v>
      </c>
      <c r="R103" s="197"/>
      <c r="S103" s="36"/>
    </row>
    <row r="104" spans="1:19" ht="21.95" customHeight="1">
      <c r="A104" s="64"/>
      <c r="B104" s="189"/>
      <c r="C104" s="200" t="s">
        <v>14</v>
      </c>
      <c r="D104" s="176"/>
      <c r="E104" s="174" t="s">
        <v>98</v>
      </c>
      <c r="F104" s="175"/>
      <c r="G104" s="175"/>
      <c r="H104" s="175"/>
      <c r="I104" s="175"/>
      <c r="J104" s="176"/>
      <c r="K104" s="174" t="s">
        <v>26</v>
      </c>
      <c r="L104" s="175"/>
      <c r="M104" s="175"/>
      <c r="N104" s="175"/>
      <c r="O104" s="175"/>
      <c r="P104" s="176"/>
      <c r="Q104" s="198"/>
      <c r="R104" s="199"/>
      <c r="S104" s="36"/>
    </row>
    <row r="105" spans="1:19" ht="21.95" customHeight="1" thickBot="1">
      <c r="A105" s="64"/>
      <c r="B105" s="190"/>
      <c r="C105" s="106" t="s">
        <v>2</v>
      </c>
      <c r="D105" s="107" t="s">
        <v>4</v>
      </c>
      <c r="E105" s="177">
        <v>46016</v>
      </c>
      <c r="F105" s="178"/>
      <c r="G105" s="179"/>
      <c r="H105" s="180" t="s">
        <v>66</v>
      </c>
      <c r="I105" s="181"/>
      <c r="J105" s="182"/>
      <c r="K105" s="177" t="s">
        <v>74</v>
      </c>
      <c r="L105" s="178"/>
      <c r="M105" s="179"/>
      <c r="N105" s="180" t="s">
        <v>27</v>
      </c>
      <c r="O105" s="181"/>
      <c r="P105" s="182"/>
      <c r="Q105" s="198"/>
      <c r="R105" s="199"/>
      <c r="S105" s="36"/>
    </row>
    <row r="106" spans="1:19" ht="23.85" customHeight="1" thickBot="1">
      <c r="A106" s="64"/>
      <c r="B106" s="288"/>
      <c r="C106" s="289"/>
      <c r="D106" s="247"/>
      <c r="E106" s="193"/>
      <c r="F106" s="194"/>
      <c r="G106" s="194"/>
      <c r="H106" s="194"/>
      <c r="I106" s="194"/>
      <c r="J106" s="195"/>
      <c r="K106" s="193"/>
      <c r="L106" s="194"/>
      <c r="M106" s="194"/>
      <c r="N106" s="194"/>
      <c r="O106" s="194"/>
      <c r="P106" s="195"/>
      <c r="Q106" s="290">
        <f>SUM(E106:P106)</f>
        <v>0</v>
      </c>
      <c r="R106" s="291"/>
      <c r="S106" s="36"/>
    </row>
    <row r="107" spans="1:19" ht="9.9499999999999993" customHeight="1" thickBot="1">
      <c r="A107" s="67"/>
      <c r="B107" s="293" t="s">
        <v>12</v>
      </c>
      <c r="C107" s="293"/>
      <c r="D107" s="293"/>
      <c r="E107" s="294"/>
      <c r="F107" s="294"/>
      <c r="G107" s="294"/>
      <c r="H107" s="294"/>
      <c r="I107" s="294"/>
      <c r="J107" s="294"/>
      <c r="K107" s="110"/>
      <c r="L107" s="110"/>
      <c r="M107" s="110"/>
      <c r="N107" s="294"/>
      <c r="O107" s="294"/>
      <c r="P107" s="294"/>
      <c r="Q107" s="295"/>
      <c r="R107" s="296"/>
      <c r="S107" s="68"/>
    </row>
    <row r="108" spans="1:19" ht="21.95" customHeight="1">
      <c r="A108" s="64"/>
      <c r="B108" s="188" t="s">
        <v>13</v>
      </c>
      <c r="C108" s="191" t="s">
        <v>6</v>
      </c>
      <c r="D108" s="192"/>
      <c r="E108" s="154" t="s">
        <v>28</v>
      </c>
      <c r="F108" s="173"/>
      <c r="G108" s="173"/>
      <c r="H108" s="173"/>
      <c r="I108" s="173"/>
      <c r="J108" s="155"/>
      <c r="K108" s="154" t="s">
        <v>96</v>
      </c>
      <c r="L108" s="173"/>
      <c r="M108" s="173"/>
      <c r="N108" s="173"/>
      <c r="O108" s="173"/>
      <c r="P108" s="155"/>
      <c r="Q108" s="196" t="s">
        <v>0</v>
      </c>
      <c r="R108" s="197"/>
      <c r="S108" s="36"/>
    </row>
    <row r="109" spans="1:19" ht="21.95" customHeight="1">
      <c r="A109" s="64"/>
      <c r="B109" s="189"/>
      <c r="C109" s="200" t="s">
        <v>14</v>
      </c>
      <c r="D109" s="176"/>
      <c r="E109" s="174" t="s">
        <v>98</v>
      </c>
      <c r="F109" s="175"/>
      <c r="G109" s="175"/>
      <c r="H109" s="175"/>
      <c r="I109" s="175"/>
      <c r="J109" s="176"/>
      <c r="K109" s="174" t="s">
        <v>26</v>
      </c>
      <c r="L109" s="175"/>
      <c r="M109" s="175"/>
      <c r="N109" s="175"/>
      <c r="O109" s="175"/>
      <c r="P109" s="176"/>
      <c r="Q109" s="198"/>
      <c r="R109" s="199"/>
      <c r="S109" s="36"/>
    </row>
    <row r="110" spans="1:19" ht="21.95" customHeight="1" thickBot="1">
      <c r="A110" s="64"/>
      <c r="B110" s="190"/>
      <c r="C110" s="106" t="s">
        <v>2</v>
      </c>
      <c r="D110" s="107" t="s">
        <v>4</v>
      </c>
      <c r="E110" s="177">
        <v>46016</v>
      </c>
      <c r="F110" s="178"/>
      <c r="G110" s="179"/>
      <c r="H110" s="180" t="s">
        <v>66</v>
      </c>
      <c r="I110" s="181"/>
      <c r="J110" s="182"/>
      <c r="K110" s="177" t="s">
        <v>74</v>
      </c>
      <c r="L110" s="178"/>
      <c r="M110" s="179"/>
      <c r="N110" s="180" t="s">
        <v>76</v>
      </c>
      <c r="O110" s="181"/>
      <c r="P110" s="182"/>
      <c r="Q110" s="198"/>
      <c r="R110" s="199"/>
      <c r="S110" s="36"/>
    </row>
    <row r="111" spans="1:19" ht="23.85" customHeight="1" thickBot="1">
      <c r="A111" s="64"/>
      <c r="B111" s="288"/>
      <c r="C111" s="289"/>
      <c r="D111" s="247"/>
      <c r="E111" s="193"/>
      <c r="F111" s="194"/>
      <c r="G111" s="194"/>
      <c r="H111" s="194"/>
      <c r="I111" s="194"/>
      <c r="J111" s="195"/>
      <c r="K111" s="193"/>
      <c r="L111" s="194"/>
      <c r="M111" s="194"/>
      <c r="N111" s="194"/>
      <c r="O111" s="194"/>
      <c r="P111" s="195"/>
      <c r="Q111" s="290">
        <f>SUM(E111:P111)</f>
        <v>0</v>
      </c>
      <c r="R111" s="291"/>
      <c r="S111" s="36"/>
    </row>
    <row r="112" spans="1:19" ht="9.9499999999999993" customHeight="1" thickBot="1">
      <c r="A112" s="67"/>
      <c r="B112" s="297" t="s">
        <v>12</v>
      </c>
      <c r="C112" s="297"/>
      <c r="D112" s="297"/>
      <c r="E112" s="298"/>
      <c r="F112" s="298"/>
      <c r="G112" s="298"/>
      <c r="H112" s="298"/>
      <c r="I112" s="298"/>
      <c r="J112" s="298"/>
      <c r="K112" s="111"/>
      <c r="L112" s="111"/>
      <c r="M112" s="111"/>
      <c r="N112" s="298"/>
      <c r="O112" s="298"/>
      <c r="P112" s="298"/>
      <c r="Q112" s="299"/>
      <c r="R112" s="300"/>
      <c r="S112" s="68"/>
    </row>
    <row r="113" spans="1:19" ht="21.95" customHeight="1">
      <c r="A113" s="64"/>
      <c r="B113" s="188" t="s">
        <v>13</v>
      </c>
      <c r="C113" s="191" t="s">
        <v>6</v>
      </c>
      <c r="D113" s="192"/>
      <c r="E113" s="154" t="s">
        <v>28</v>
      </c>
      <c r="F113" s="173"/>
      <c r="G113" s="173"/>
      <c r="H113" s="173"/>
      <c r="I113" s="173"/>
      <c r="J113" s="155"/>
      <c r="K113" s="154" t="s">
        <v>96</v>
      </c>
      <c r="L113" s="173"/>
      <c r="M113" s="173"/>
      <c r="N113" s="173"/>
      <c r="O113" s="173"/>
      <c r="P113" s="155"/>
      <c r="Q113" s="196" t="s">
        <v>0</v>
      </c>
      <c r="R113" s="197"/>
      <c r="S113" s="36"/>
    </row>
    <row r="114" spans="1:19" ht="21.95" customHeight="1">
      <c r="A114" s="64"/>
      <c r="B114" s="189"/>
      <c r="C114" s="200" t="s">
        <v>14</v>
      </c>
      <c r="D114" s="176"/>
      <c r="E114" s="174" t="s">
        <v>98</v>
      </c>
      <c r="F114" s="175"/>
      <c r="G114" s="175"/>
      <c r="H114" s="175"/>
      <c r="I114" s="175"/>
      <c r="J114" s="176"/>
      <c r="K114" s="174" t="s">
        <v>26</v>
      </c>
      <c r="L114" s="175"/>
      <c r="M114" s="175"/>
      <c r="N114" s="175"/>
      <c r="O114" s="175"/>
      <c r="P114" s="176"/>
      <c r="Q114" s="198"/>
      <c r="R114" s="199"/>
      <c r="S114" s="36"/>
    </row>
    <row r="115" spans="1:19" ht="21.95" customHeight="1" thickBot="1">
      <c r="A115" s="64"/>
      <c r="B115" s="190"/>
      <c r="C115" s="106" t="s">
        <v>2</v>
      </c>
      <c r="D115" s="107" t="s">
        <v>4</v>
      </c>
      <c r="E115" s="177">
        <v>46016</v>
      </c>
      <c r="F115" s="178"/>
      <c r="G115" s="179"/>
      <c r="H115" s="180" t="s">
        <v>66</v>
      </c>
      <c r="I115" s="181"/>
      <c r="J115" s="182"/>
      <c r="K115" s="177" t="s">
        <v>74</v>
      </c>
      <c r="L115" s="178"/>
      <c r="M115" s="179"/>
      <c r="N115" s="180" t="s">
        <v>27</v>
      </c>
      <c r="O115" s="181"/>
      <c r="P115" s="182"/>
      <c r="Q115" s="198"/>
      <c r="R115" s="199"/>
      <c r="S115" s="36"/>
    </row>
    <row r="116" spans="1:19" ht="23.85" customHeight="1" thickBot="1">
      <c r="A116" s="64"/>
      <c r="B116" s="288"/>
      <c r="C116" s="289"/>
      <c r="D116" s="247"/>
      <c r="E116" s="193"/>
      <c r="F116" s="194"/>
      <c r="G116" s="194"/>
      <c r="H116" s="194"/>
      <c r="I116" s="194"/>
      <c r="J116" s="195"/>
      <c r="K116" s="193"/>
      <c r="L116" s="194"/>
      <c r="M116" s="194"/>
      <c r="N116" s="194"/>
      <c r="O116" s="194"/>
      <c r="P116" s="195"/>
      <c r="Q116" s="290">
        <f>SUM(E116:P116)</f>
        <v>0</v>
      </c>
      <c r="R116" s="291"/>
      <c r="S116" s="36"/>
    </row>
    <row r="117" spans="1:19" ht="9.9499999999999993" customHeight="1" thickBot="1">
      <c r="A117" s="67"/>
      <c r="B117" s="297" t="s">
        <v>12</v>
      </c>
      <c r="C117" s="297"/>
      <c r="D117" s="297"/>
      <c r="E117" s="298"/>
      <c r="F117" s="298"/>
      <c r="G117" s="298"/>
      <c r="H117" s="298"/>
      <c r="I117" s="298"/>
      <c r="J117" s="298"/>
      <c r="K117" s="111"/>
      <c r="L117" s="111"/>
      <c r="M117" s="111"/>
      <c r="N117" s="298"/>
      <c r="O117" s="298"/>
      <c r="P117" s="298"/>
      <c r="Q117" s="299"/>
      <c r="R117" s="300"/>
      <c r="S117" s="68"/>
    </row>
    <row r="118" spans="1:19" ht="21.95" customHeight="1">
      <c r="A118" s="64"/>
      <c r="B118" s="188" t="s">
        <v>13</v>
      </c>
      <c r="C118" s="191" t="s">
        <v>6</v>
      </c>
      <c r="D118" s="192"/>
      <c r="E118" s="154" t="s">
        <v>28</v>
      </c>
      <c r="F118" s="173"/>
      <c r="G118" s="173"/>
      <c r="H118" s="173"/>
      <c r="I118" s="173"/>
      <c r="J118" s="155"/>
      <c r="K118" s="154" t="s">
        <v>96</v>
      </c>
      <c r="L118" s="173"/>
      <c r="M118" s="173"/>
      <c r="N118" s="173"/>
      <c r="O118" s="173"/>
      <c r="P118" s="155"/>
      <c r="Q118" s="196" t="s">
        <v>0</v>
      </c>
      <c r="R118" s="197"/>
      <c r="S118" s="36"/>
    </row>
    <row r="119" spans="1:19" ht="21.95" customHeight="1">
      <c r="A119" s="64"/>
      <c r="B119" s="189"/>
      <c r="C119" s="200" t="s">
        <v>14</v>
      </c>
      <c r="D119" s="176"/>
      <c r="E119" s="174" t="s">
        <v>98</v>
      </c>
      <c r="F119" s="175"/>
      <c r="G119" s="175"/>
      <c r="H119" s="175"/>
      <c r="I119" s="175"/>
      <c r="J119" s="176"/>
      <c r="K119" s="174" t="s">
        <v>26</v>
      </c>
      <c r="L119" s="175"/>
      <c r="M119" s="175"/>
      <c r="N119" s="175"/>
      <c r="O119" s="175"/>
      <c r="P119" s="176"/>
      <c r="Q119" s="198"/>
      <c r="R119" s="199"/>
      <c r="S119" s="36"/>
    </row>
    <row r="120" spans="1:19" ht="21.95" customHeight="1" thickBot="1">
      <c r="A120" s="64"/>
      <c r="B120" s="190"/>
      <c r="C120" s="106" t="s">
        <v>2</v>
      </c>
      <c r="D120" s="107" t="s">
        <v>4</v>
      </c>
      <c r="E120" s="177">
        <v>46016</v>
      </c>
      <c r="F120" s="178"/>
      <c r="G120" s="179"/>
      <c r="H120" s="180" t="s">
        <v>66</v>
      </c>
      <c r="I120" s="181"/>
      <c r="J120" s="182"/>
      <c r="K120" s="177" t="s">
        <v>74</v>
      </c>
      <c r="L120" s="178"/>
      <c r="M120" s="179"/>
      <c r="N120" s="180" t="s">
        <v>27</v>
      </c>
      <c r="O120" s="181"/>
      <c r="P120" s="182"/>
      <c r="Q120" s="198"/>
      <c r="R120" s="199"/>
      <c r="S120" s="36"/>
    </row>
    <row r="121" spans="1:19" ht="23.85" customHeight="1" thickBot="1">
      <c r="A121" s="64"/>
      <c r="B121" s="288"/>
      <c r="C121" s="289"/>
      <c r="D121" s="247"/>
      <c r="E121" s="193"/>
      <c r="F121" s="194"/>
      <c r="G121" s="194"/>
      <c r="H121" s="194"/>
      <c r="I121" s="194"/>
      <c r="J121" s="195"/>
      <c r="K121" s="193"/>
      <c r="L121" s="194"/>
      <c r="M121" s="194"/>
      <c r="N121" s="194"/>
      <c r="O121" s="194"/>
      <c r="P121" s="195"/>
      <c r="Q121" s="290">
        <f>SUM(E121:P121)</f>
        <v>0</v>
      </c>
      <c r="R121" s="291"/>
      <c r="S121" s="36"/>
    </row>
    <row r="122" spans="1:19" ht="9.9499999999999993" customHeight="1" thickBot="1">
      <c r="A122" s="67"/>
      <c r="B122" s="297" t="s">
        <v>12</v>
      </c>
      <c r="C122" s="297"/>
      <c r="D122" s="297"/>
      <c r="E122" s="298"/>
      <c r="F122" s="298"/>
      <c r="G122" s="298"/>
      <c r="H122" s="298"/>
      <c r="I122" s="298"/>
      <c r="J122" s="298"/>
      <c r="K122" s="111"/>
      <c r="L122" s="111"/>
      <c r="M122" s="111"/>
      <c r="N122" s="298"/>
      <c r="O122" s="298"/>
      <c r="P122" s="298"/>
      <c r="Q122" s="299"/>
      <c r="R122" s="300"/>
      <c r="S122" s="68"/>
    </row>
    <row r="123" spans="1:19" ht="21.95" customHeight="1">
      <c r="A123" s="64"/>
      <c r="B123" s="188" t="s">
        <v>13</v>
      </c>
      <c r="C123" s="191" t="s">
        <v>6</v>
      </c>
      <c r="D123" s="192"/>
      <c r="E123" s="154" t="s">
        <v>28</v>
      </c>
      <c r="F123" s="173"/>
      <c r="G123" s="173"/>
      <c r="H123" s="173"/>
      <c r="I123" s="173"/>
      <c r="J123" s="155"/>
      <c r="K123" s="154" t="s">
        <v>96</v>
      </c>
      <c r="L123" s="173"/>
      <c r="M123" s="173"/>
      <c r="N123" s="173"/>
      <c r="O123" s="173"/>
      <c r="P123" s="155"/>
      <c r="Q123" s="196" t="s">
        <v>0</v>
      </c>
      <c r="R123" s="197"/>
      <c r="S123" s="36"/>
    </row>
    <row r="124" spans="1:19" ht="21.95" customHeight="1">
      <c r="A124" s="64"/>
      <c r="B124" s="306"/>
      <c r="C124" s="200" t="s">
        <v>14</v>
      </c>
      <c r="D124" s="176"/>
      <c r="E124" s="174" t="s">
        <v>98</v>
      </c>
      <c r="F124" s="175"/>
      <c r="G124" s="175"/>
      <c r="H124" s="175"/>
      <c r="I124" s="175"/>
      <c r="J124" s="176"/>
      <c r="K124" s="174" t="s">
        <v>26</v>
      </c>
      <c r="L124" s="175"/>
      <c r="M124" s="175"/>
      <c r="N124" s="175"/>
      <c r="O124" s="175"/>
      <c r="P124" s="176"/>
      <c r="Q124" s="198"/>
      <c r="R124" s="199"/>
      <c r="S124" s="36"/>
    </row>
    <row r="125" spans="1:19" ht="21.95" customHeight="1" thickBot="1">
      <c r="A125" s="64"/>
      <c r="B125" s="307"/>
      <c r="C125" s="106" t="s">
        <v>2</v>
      </c>
      <c r="D125" s="107" t="s">
        <v>4</v>
      </c>
      <c r="E125" s="177">
        <v>46016</v>
      </c>
      <c r="F125" s="178"/>
      <c r="G125" s="179"/>
      <c r="H125" s="180" t="s">
        <v>66</v>
      </c>
      <c r="I125" s="181"/>
      <c r="J125" s="182"/>
      <c r="K125" s="177" t="s">
        <v>74</v>
      </c>
      <c r="L125" s="178"/>
      <c r="M125" s="179"/>
      <c r="N125" s="180" t="s">
        <v>27</v>
      </c>
      <c r="O125" s="181"/>
      <c r="P125" s="182"/>
      <c r="Q125" s="198"/>
      <c r="R125" s="199"/>
      <c r="S125" s="36"/>
    </row>
    <row r="126" spans="1:19" ht="23.85" customHeight="1" thickBot="1">
      <c r="A126" s="64"/>
      <c r="B126" s="288"/>
      <c r="C126" s="289"/>
      <c r="D126" s="247"/>
      <c r="E126" s="193"/>
      <c r="F126" s="194"/>
      <c r="G126" s="194"/>
      <c r="H126" s="194"/>
      <c r="I126" s="194"/>
      <c r="J126" s="195"/>
      <c r="K126" s="193"/>
      <c r="L126" s="194"/>
      <c r="M126" s="194"/>
      <c r="N126" s="194"/>
      <c r="O126" s="194"/>
      <c r="P126" s="195"/>
      <c r="Q126" s="290">
        <f>SUM(E126:P126)</f>
        <v>0</v>
      </c>
      <c r="R126" s="291"/>
      <c r="S126" s="36"/>
    </row>
    <row r="127" spans="1:19" ht="9.9499999999999993" customHeight="1" thickBot="1">
      <c r="A127" s="67"/>
      <c r="B127" s="297" t="s">
        <v>12</v>
      </c>
      <c r="C127" s="297"/>
      <c r="D127" s="297"/>
      <c r="E127" s="298"/>
      <c r="F127" s="298"/>
      <c r="G127" s="298"/>
      <c r="H127" s="298"/>
      <c r="I127" s="298"/>
      <c r="J127" s="298"/>
      <c r="K127" s="111"/>
      <c r="L127" s="111"/>
      <c r="M127" s="111"/>
      <c r="N127" s="298"/>
      <c r="O127" s="298"/>
      <c r="P127" s="298"/>
      <c r="Q127" s="299"/>
      <c r="R127" s="300"/>
      <c r="S127" s="68"/>
    </row>
    <row r="128" spans="1:19" ht="21.95" customHeight="1">
      <c r="A128" s="64"/>
      <c r="B128" s="188" t="s">
        <v>13</v>
      </c>
      <c r="C128" s="191" t="s">
        <v>6</v>
      </c>
      <c r="D128" s="192"/>
      <c r="E128" s="154" t="s">
        <v>28</v>
      </c>
      <c r="F128" s="173"/>
      <c r="G128" s="173"/>
      <c r="H128" s="173"/>
      <c r="I128" s="173"/>
      <c r="J128" s="155"/>
      <c r="K128" s="154" t="s">
        <v>96</v>
      </c>
      <c r="L128" s="173"/>
      <c r="M128" s="173"/>
      <c r="N128" s="173"/>
      <c r="O128" s="173"/>
      <c r="P128" s="155"/>
      <c r="Q128" s="196" t="s">
        <v>0</v>
      </c>
      <c r="R128" s="197"/>
      <c r="S128" s="36"/>
    </row>
    <row r="129" spans="1:20" ht="21.95" customHeight="1">
      <c r="A129" s="64"/>
      <c r="B129" s="189"/>
      <c r="C129" s="200" t="s">
        <v>14</v>
      </c>
      <c r="D129" s="176"/>
      <c r="E129" s="174" t="s">
        <v>98</v>
      </c>
      <c r="F129" s="175"/>
      <c r="G129" s="175"/>
      <c r="H129" s="175"/>
      <c r="I129" s="175"/>
      <c r="J129" s="176"/>
      <c r="K129" s="174" t="s">
        <v>26</v>
      </c>
      <c r="L129" s="175"/>
      <c r="M129" s="175"/>
      <c r="N129" s="175"/>
      <c r="O129" s="175"/>
      <c r="P129" s="176"/>
      <c r="Q129" s="198"/>
      <c r="R129" s="199"/>
      <c r="S129" s="36"/>
    </row>
    <row r="130" spans="1:20" ht="21.95" customHeight="1" thickBot="1">
      <c r="A130" s="64"/>
      <c r="B130" s="190"/>
      <c r="C130" s="106" t="s">
        <v>2</v>
      </c>
      <c r="D130" s="107" t="s">
        <v>4</v>
      </c>
      <c r="E130" s="177">
        <v>46016</v>
      </c>
      <c r="F130" s="178"/>
      <c r="G130" s="179"/>
      <c r="H130" s="180" t="s">
        <v>66</v>
      </c>
      <c r="I130" s="181"/>
      <c r="J130" s="182"/>
      <c r="K130" s="177" t="s">
        <v>74</v>
      </c>
      <c r="L130" s="178"/>
      <c r="M130" s="179"/>
      <c r="N130" s="180" t="s">
        <v>27</v>
      </c>
      <c r="O130" s="181"/>
      <c r="P130" s="182"/>
      <c r="Q130" s="198"/>
      <c r="R130" s="199"/>
      <c r="S130" s="36"/>
    </row>
    <row r="131" spans="1:20" ht="23.85" customHeight="1" thickBot="1">
      <c r="A131" s="64"/>
      <c r="B131" s="288"/>
      <c r="C131" s="289"/>
      <c r="D131" s="247"/>
      <c r="E131" s="193"/>
      <c r="F131" s="194"/>
      <c r="G131" s="194"/>
      <c r="H131" s="194"/>
      <c r="I131" s="194"/>
      <c r="J131" s="195"/>
      <c r="K131" s="193"/>
      <c r="L131" s="194"/>
      <c r="M131" s="194"/>
      <c r="N131" s="194"/>
      <c r="O131" s="194"/>
      <c r="P131" s="195"/>
      <c r="Q131" s="290">
        <f>SUM(E131:P131)</f>
        <v>0</v>
      </c>
      <c r="R131" s="291"/>
      <c r="S131" s="36"/>
    </row>
    <row r="132" spans="1:20" ht="9.9499999999999993" customHeight="1" thickBot="1">
      <c r="A132" s="67"/>
      <c r="B132" s="308" t="s">
        <v>12</v>
      </c>
      <c r="C132" s="308"/>
      <c r="D132" s="308"/>
      <c r="E132" s="309"/>
      <c r="F132" s="309"/>
      <c r="G132" s="309"/>
      <c r="H132" s="309"/>
      <c r="I132" s="309"/>
      <c r="J132" s="309"/>
      <c r="K132" s="69"/>
      <c r="L132" s="69"/>
      <c r="M132" s="69"/>
      <c r="N132" s="309"/>
      <c r="O132" s="309"/>
      <c r="P132" s="309"/>
      <c r="Q132" s="310"/>
      <c r="R132" s="311"/>
      <c r="S132" s="68"/>
    </row>
    <row r="133" spans="1:20" ht="28.5" customHeight="1" thickBot="1">
      <c r="A133" s="64"/>
      <c r="B133" s="70"/>
      <c r="C133" s="71"/>
      <c r="D133" s="72"/>
      <c r="E133" s="72"/>
      <c r="F133" s="72"/>
      <c r="G133" s="72"/>
      <c r="H133" s="72"/>
      <c r="I133" s="72"/>
      <c r="J133" s="72"/>
      <c r="K133" s="72"/>
      <c r="L133" s="208" t="s">
        <v>37</v>
      </c>
      <c r="M133" s="209"/>
      <c r="N133" s="209"/>
      <c r="O133" s="210"/>
      <c r="P133" s="211">
        <f>SUM(Q106,Q111,Q116,Q121,Q126,Q131)</f>
        <v>0</v>
      </c>
      <c r="Q133" s="211"/>
      <c r="R133" s="212"/>
      <c r="S133" s="36"/>
    </row>
    <row r="134" spans="1:20" ht="24.75" customHeight="1">
      <c r="A134" s="64"/>
      <c r="B134" s="112" t="s">
        <v>81</v>
      </c>
      <c r="C134" s="71"/>
      <c r="D134" s="72"/>
      <c r="E134" s="72"/>
      <c r="F134" s="72"/>
      <c r="G134" s="72"/>
      <c r="H134" s="72"/>
      <c r="I134" s="72"/>
      <c r="J134" s="72"/>
      <c r="K134" s="72"/>
      <c r="L134" s="66"/>
      <c r="M134" s="66"/>
      <c r="N134" s="73"/>
      <c r="O134" s="73"/>
      <c r="P134" s="73"/>
      <c r="Q134" s="58"/>
      <c r="R134" s="58"/>
      <c r="S134" s="36"/>
    </row>
    <row r="135" spans="1:20" ht="22.5" customHeight="1">
      <c r="B135" s="71" t="s">
        <v>70</v>
      </c>
    </row>
    <row r="136" spans="1:20" ht="22.5" customHeight="1">
      <c r="B136" s="71" t="s">
        <v>103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  <c r="P136" s="75"/>
      <c r="Q136" s="76"/>
      <c r="R136" s="63"/>
      <c r="S136" s="63"/>
      <c r="T136" s="63"/>
    </row>
    <row r="137" spans="1:20" ht="22.5" customHeight="1">
      <c r="B137" s="71" t="s">
        <v>104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/>
      <c r="P137" s="75"/>
      <c r="Q137" s="76"/>
      <c r="R137" s="63"/>
      <c r="S137" s="63"/>
      <c r="T137" s="63"/>
    </row>
    <row r="138" spans="1:20" ht="22.5" customHeight="1">
      <c r="B138" s="71" t="s">
        <v>105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/>
      <c r="P138" s="75"/>
      <c r="Q138" s="76"/>
      <c r="R138" s="63"/>
      <c r="S138" s="63"/>
      <c r="T138" s="63"/>
    </row>
    <row r="139" spans="1:20" ht="22.5" customHeight="1">
      <c r="B139" s="113" t="s">
        <v>71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/>
      <c r="P139" s="75"/>
      <c r="Q139" s="76"/>
      <c r="R139" s="63"/>
      <c r="S139" s="63"/>
      <c r="T139" s="63"/>
    </row>
    <row r="140" spans="1:20" ht="24.95" customHeight="1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/>
      <c r="P140" s="75"/>
      <c r="Q140" s="76"/>
      <c r="R140" s="63"/>
      <c r="S140" s="63"/>
      <c r="T140" s="63"/>
    </row>
  </sheetData>
  <sheetProtection formatCells="0" formatColumns="0" formatRows="0" insertColumns="0" insertRows="0" insertHyperlinks="0" deleteColumns="0" deleteRows="0" sort="0" autoFilter="0" pivotTables="0"/>
  <mergeCells count="598">
    <mergeCell ref="B61:J61"/>
    <mergeCell ref="K61:L61"/>
    <mergeCell ref="N62:Q63"/>
    <mergeCell ref="R62:S63"/>
    <mergeCell ref="H37:I37"/>
    <mergeCell ref="H38:I38"/>
    <mergeCell ref="H39:I39"/>
    <mergeCell ref="F36:I36"/>
    <mergeCell ref="R58:S58"/>
    <mergeCell ref="B59:C60"/>
    <mergeCell ref="D59:F59"/>
    <mergeCell ref="G59:H59"/>
    <mergeCell ref="I59:J59"/>
    <mergeCell ref="K59:L59"/>
    <mergeCell ref="N59:O59"/>
    <mergeCell ref="P59:Q59"/>
    <mergeCell ref="R59:S59"/>
    <mergeCell ref="D60:F60"/>
    <mergeCell ref="G60:H60"/>
    <mergeCell ref="I60:J60"/>
    <mergeCell ref="K60:L60"/>
    <mergeCell ref="N60:O60"/>
    <mergeCell ref="P60:Q60"/>
    <mergeCell ref="R60:S60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55:C56"/>
    <mergeCell ref="D55:F55"/>
    <mergeCell ref="G55:H55"/>
    <mergeCell ref="I55:J55"/>
    <mergeCell ref="K55:L55"/>
    <mergeCell ref="N55:O55"/>
    <mergeCell ref="P55:Q55"/>
    <mergeCell ref="R55:S55"/>
    <mergeCell ref="D56:F56"/>
    <mergeCell ref="G56:H56"/>
    <mergeCell ref="I56:J56"/>
    <mergeCell ref="K56:L56"/>
    <mergeCell ref="B53:C54"/>
    <mergeCell ref="D53:F53"/>
    <mergeCell ref="G53:H53"/>
    <mergeCell ref="I53:J53"/>
    <mergeCell ref="K53:L53"/>
    <mergeCell ref="N53:O53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B48:C48"/>
    <mergeCell ref="D48:F48"/>
    <mergeCell ref="G48:H48"/>
    <mergeCell ref="I48:J48"/>
    <mergeCell ref="K48:L48"/>
    <mergeCell ref="O46:Q46"/>
    <mergeCell ref="R46:S46"/>
    <mergeCell ref="B49:C50"/>
    <mergeCell ref="D49:F49"/>
    <mergeCell ref="G49:H49"/>
    <mergeCell ref="I49:J49"/>
    <mergeCell ref="K49:L49"/>
    <mergeCell ref="N49:O49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O44:Q44"/>
    <mergeCell ref="R44:S44"/>
    <mergeCell ref="O45:Q45"/>
    <mergeCell ref="R45:S45"/>
    <mergeCell ref="B46:C46"/>
    <mergeCell ref="D46:E46"/>
    <mergeCell ref="F46:G46"/>
    <mergeCell ref="H46:I46"/>
    <mergeCell ref="J46:K46"/>
    <mergeCell ref="M46:N46"/>
    <mergeCell ref="H44:I44"/>
    <mergeCell ref="J44:K44"/>
    <mergeCell ref="M44:N44"/>
    <mergeCell ref="B45:C45"/>
    <mergeCell ref="D45:E45"/>
    <mergeCell ref="F45:G45"/>
    <mergeCell ref="H45:I45"/>
    <mergeCell ref="J45:K45"/>
    <mergeCell ref="M45:N45"/>
    <mergeCell ref="M42:N42"/>
    <mergeCell ref="B43:C43"/>
    <mergeCell ref="D43:E43"/>
    <mergeCell ref="F43:G43"/>
    <mergeCell ref="H43:I43"/>
    <mergeCell ref="J43:K43"/>
    <mergeCell ref="M43:N43"/>
    <mergeCell ref="O42:Q42"/>
    <mergeCell ref="R42:S42"/>
    <mergeCell ref="O43:Q43"/>
    <mergeCell ref="R43:S43"/>
    <mergeCell ref="M40:N40"/>
    <mergeCell ref="B41:C41"/>
    <mergeCell ref="D41:E41"/>
    <mergeCell ref="F41:G41"/>
    <mergeCell ref="H41:I41"/>
    <mergeCell ref="J41:K41"/>
    <mergeCell ref="M41:N41"/>
    <mergeCell ref="O40:Q40"/>
    <mergeCell ref="R40:S40"/>
    <mergeCell ref="O41:Q41"/>
    <mergeCell ref="R41:S41"/>
    <mergeCell ref="T34:U34"/>
    <mergeCell ref="F33:G33"/>
    <mergeCell ref="D33:E33"/>
    <mergeCell ref="B33:C33"/>
    <mergeCell ref="B36:B39"/>
    <mergeCell ref="D36:E36"/>
    <mergeCell ref="J36:K39"/>
    <mergeCell ref="F37:G37"/>
    <mergeCell ref="D37:E37"/>
    <mergeCell ref="M37:S37"/>
    <mergeCell ref="F38:G38"/>
    <mergeCell ref="D38:E38"/>
    <mergeCell ref="M38:S38"/>
    <mergeCell ref="F39:G39"/>
    <mergeCell ref="D39:E39"/>
    <mergeCell ref="M39:N39"/>
    <mergeCell ref="R34:S34"/>
    <mergeCell ref="R39:S39"/>
    <mergeCell ref="R33:S33"/>
    <mergeCell ref="P33:Q33"/>
    <mergeCell ref="N33:O33"/>
    <mergeCell ref="B31:C31"/>
    <mergeCell ref="D31:E31"/>
    <mergeCell ref="F31:G31"/>
    <mergeCell ref="H31:I31"/>
    <mergeCell ref="J31:K31"/>
    <mergeCell ref="L31:M31"/>
    <mergeCell ref="V69:W70"/>
    <mergeCell ref="X69:Z69"/>
    <mergeCell ref="AA69:AB69"/>
    <mergeCell ref="T31:U31"/>
    <mergeCell ref="L32:M32"/>
    <mergeCell ref="N32:O32"/>
    <mergeCell ref="P32:Q32"/>
    <mergeCell ref="R32:S32"/>
    <mergeCell ref="B34:C34"/>
    <mergeCell ref="D34:E34"/>
    <mergeCell ref="F34:G34"/>
    <mergeCell ref="H34:I34"/>
    <mergeCell ref="J34:K34"/>
    <mergeCell ref="L34:M34"/>
    <mergeCell ref="N34:O34"/>
    <mergeCell ref="P34:Q34"/>
    <mergeCell ref="T33:U33"/>
    <mergeCell ref="T32:U32"/>
    <mergeCell ref="A101:C101"/>
    <mergeCell ref="B90:B92"/>
    <mergeCell ref="C90:D90"/>
    <mergeCell ref="C91:D91"/>
    <mergeCell ref="E95:J95"/>
    <mergeCell ref="B98:D98"/>
    <mergeCell ref="E92:G92"/>
    <mergeCell ref="H92:J92"/>
    <mergeCell ref="E90:J90"/>
    <mergeCell ref="E91:J91"/>
    <mergeCell ref="B93:D93"/>
    <mergeCell ref="B95:B97"/>
    <mergeCell ref="C95:D95"/>
    <mergeCell ref="C96:D96"/>
    <mergeCell ref="F32:G32"/>
    <mergeCell ref="H32:I32"/>
    <mergeCell ref="J32:K32"/>
    <mergeCell ref="B88:D88"/>
    <mergeCell ref="B80:B82"/>
    <mergeCell ref="C80:D80"/>
    <mergeCell ref="C81:D81"/>
    <mergeCell ref="E81:J81"/>
    <mergeCell ref="E82:G82"/>
    <mergeCell ref="H82:J82"/>
    <mergeCell ref="E80:J80"/>
    <mergeCell ref="B40:C40"/>
    <mergeCell ref="D40:E40"/>
    <mergeCell ref="F40:G40"/>
    <mergeCell ref="H40:I40"/>
    <mergeCell ref="J40:K40"/>
    <mergeCell ref="B42:C42"/>
    <mergeCell ref="D42:E42"/>
    <mergeCell ref="F42:G42"/>
    <mergeCell ref="H42:I42"/>
    <mergeCell ref="J42:K42"/>
    <mergeCell ref="B44:C44"/>
    <mergeCell ref="D44:E44"/>
    <mergeCell ref="F44:G44"/>
    <mergeCell ref="H4:I4"/>
    <mergeCell ref="H5:I5"/>
    <mergeCell ref="J4:M4"/>
    <mergeCell ref="J5:M5"/>
    <mergeCell ref="L33:M33"/>
    <mergeCell ref="J33:K33"/>
    <mergeCell ref="H33:I33"/>
    <mergeCell ref="R13:S13"/>
    <mergeCell ref="R15:S15"/>
    <mergeCell ref="R16:S16"/>
    <mergeCell ref="R17:S17"/>
    <mergeCell ref="R14:S14"/>
    <mergeCell ref="N31:O31"/>
    <mergeCell ref="P31:Q31"/>
    <mergeCell ref="R31:S31"/>
    <mergeCell ref="N4:O4"/>
    <mergeCell ref="P4:S4"/>
    <mergeCell ref="N5:O5"/>
    <mergeCell ref="P5:S5"/>
    <mergeCell ref="J30:K30"/>
    <mergeCell ref="L30:M30"/>
    <mergeCell ref="N30:O30"/>
    <mergeCell ref="P30:Q30"/>
    <mergeCell ref="R30:S30"/>
    <mergeCell ref="B132:D132"/>
    <mergeCell ref="E132:G132"/>
    <mergeCell ref="H132:J132"/>
    <mergeCell ref="N132:P132"/>
    <mergeCell ref="Q132:R132"/>
    <mergeCell ref="N125:P125"/>
    <mergeCell ref="B127:D127"/>
    <mergeCell ref="E127:G127"/>
    <mergeCell ref="H127:J127"/>
    <mergeCell ref="E126:J126"/>
    <mergeCell ref="K126:P126"/>
    <mergeCell ref="E128:J128"/>
    <mergeCell ref="K128:P128"/>
    <mergeCell ref="E129:J129"/>
    <mergeCell ref="K129:P129"/>
    <mergeCell ref="E130:G130"/>
    <mergeCell ref="H130:J130"/>
    <mergeCell ref="K130:M130"/>
    <mergeCell ref="E131:J131"/>
    <mergeCell ref="K131:P131"/>
    <mergeCell ref="Q131:R131"/>
    <mergeCell ref="Q128:R130"/>
    <mergeCell ref="Q127:R127"/>
    <mergeCell ref="N127:P127"/>
    <mergeCell ref="N130:P130"/>
    <mergeCell ref="B131:D131"/>
    <mergeCell ref="B128:B130"/>
    <mergeCell ref="C128:D128"/>
    <mergeCell ref="B113:B115"/>
    <mergeCell ref="C113:D113"/>
    <mergeCell ref="Q116:R116"/>
    <mergeCell ref="B126:D126"/>
    <mergeCell ref="B123:B125"/>
    <mergeCell ref="C123:D123"/>
    <mergeCell ref="C129:D129"/>
    <mergeCell ref="C124:D124"/>
    <mergeCell ref="B122:D122"/>
    <mergeCell ref="E122:G122"/>
    <mergeCell ref="H122:J122"/>
    <mergeCell ref="N122:P122"/>
    <mergeCell ref="B121:D121"/>
    <mergeCell ref="Q118:R120"/>
    <mergeCell ref="C119:D119"/>
    <mergeCell ref="N120:P120"/>
    <mergeCell ref="B118:B120"/>
    <mergeCell ref="N115:P115"/>
    <mergeCell ref="E114:J114"/>
    <mergeCell ref="K114:P114"/>
    <mergeCell ref="P100:R100"/>
    <mergeCell ref="L100:O100"/>
    <mergeCell ref="Q90:R92"/>
    <mergeCell ref="H120:J120"/>
    <mergeCell ref="K120:M120"/>
    <mergeCell ref="E113:J113"/>
    <mergeCell ref="K113:P113"/>
    <mergeCell ref="E117:G117"/>
    <mergeCell ref="H117:J117"/>
    <mergeCell ref="N117:P117"/>
    <mergeCell ref="Q117:R117"/>
    <mergeCell ref="Q113:R115"/>
    <mergeCell ref="Q98:R98"/>
    <mergeCell ref="N99:P99"/>
    <mergeCell ref="Q99:R99"/>
    <mergeCell ref="Q93:R93"/>
    <mergeCell ref="N94:P94"/>
    <mergeCell ref="Q94:R94"/>
    <mergeCell ref="Q95:R97"/>
    <mergeCell ref="E97:G97"/>
    <mergeCell ref="H97:J97"/>
    <mergeCell ref="E118:J118"/>
    <mergeCell ref="K118:P118"/>
    <mergeCell ref="E119:J119"/>
    <mergeCell ref="Q126:R126"/>
    <mergeCell ref="Q123:R125"/>
    <mergeCell ref="C118:D118"/>
    <mergeCell ref="Q121:R121"/>
    <mergeCell ref="K119:P119"/>
    <mergeCell ref="E120:G120"/>
    <mergeCell ref="E115:G115"/>
    <mergeCell ref="H115:J115"/>
    <mergeCell ref="K115:M115"/>
    <mergeCell ref="E116:J116"/>
    <mergeCell ref="K116:P116"/>
    <mergeCell ref="B117:D117"/>
    <mergeCell ref="B116:D116"/>
    <mergeCell ref="E121:J121"/>
    <mergeCell ref="K121:P121"/>
    <mergeCell ref="B112:D112"/>
    <mergeCell ref="E112:G112"/>
    <mergeCell ref="H112:J112"/>
    <mergeCell ref="N112:P112"/>
    <mergeCell ref="B111:D111"/>
    <mergeCell ref="Q112:R112"/>
    <mergeCell ref="E111:J111"/>
    <mergeCell ref="K111:P111"/>
    <mergeCell ref="Q122:R122"/>
    <mergeCell ref="C114:D114"/>
    <mergeCell ref="Q111:R111"/>
    <mergeCell ref="B103:B105"/>
    <mergeCell ref="C103:D103"/>
    <mergeCell ref="Q103:R105"/>
    <mergeCell ref="C104:D104"/>
    <mergeCell ref="N105:P105"/>
    <mergeCell ref="E104:J104"/>
    <mergeCell ref="E105:G105"/>
    <mergeCell ref="H105:J105"/>
    <mergeCell ref="E103:J103"/>
    <mergeCell ref="K103:P103"/>
    <mergeCell ref="B106:D106"/>
    <mergeCell ref="Q106:R106"/>
    <mergeCell ref="B107:D107"/>
    <mergeCell ref="E107:G107"/>
    <mergeCell ref="H107:J107"/>
    <mergeCell ref="N107:P107"/>
    <mergeCell ref="Q107:R107"/>
    <mergeCell ref="E106:J106"/>
    <mergeCell ref="B108:B110"/>
    <mergeCell ref="C108:D108"/>
    <mergeCell ref="Q108:R110"/>
    <mergeCell ref="C109:D109"/>
    <mergeCell ref="N110:P110"/>
    <mergeCell ref="E108:J108"/>
    <mergeCell ref="E109:J109"/>
    <mergeCell ref="E110:G110"/>
    <mergeCell ref="H110:J110"/>
    <mergeCell ref="K110:M110"/>
    <mergeCell ref="K97:M97"/>
    <mergeCell ref="N97:P97"/>
    <mergeCell ref="E98:J98"/>
    <mergeCell ref="K98:P98"/>
    <mergeCell ref="E93:J93"/>
    <mergeCell ref="E96:J96"/>
    <mergeCell ref="Q88:R88"/>
    <mergeCell ref="N89:P89"/>
    <mergeCell ref="Q89:R89"/>
    <mergeCell ref="E88:J88"/>
    <mergeCell ref="K96:P96"/>
    <mergeCell ref="Q83:R83"/>
    <mergeCell ref="N84:P84"/>
    <mergeCell ref="Q84:R84"/>
    <mergeCell ref="B85:B87"/>
    <mergeCell ref="C85:D85"/>
    <mergeCell ref="Q85:R87"/>
    <mergeCell ref="C86:D86"/>
    <mergeCell ref="E87:G87"/>
    <mergeCell ref="H87:J87"/>
    <mergeCell ref="K87:M87"/>
    <mergeCell ref="N87:P87"/>
    <mergeCell ref="E83:J83"/>
    <mergeCell ref="E85:J85"/>
    <mergeCell ref="E86:J86"/>
    <mergeCell ref="B83:D83"/>
    <mergeCell ref="N79:P79"/>
    <mergeCell ref="Q79:R79"/>
    <mergeCell ref="B73:D73"/>
    <mergeCell ref="Q73:R73"/>
    <mergeCell ref="N74:P74"/>
    <mergeCell ref="Q74:R74"/>
    <mergeCell ref="B75:B77"/>
    <mergeCell ref="C75:D75"/>
    <mergeCell ref="Q75:R77"/>
    <mergeCell ref="C76:D76"/>
    <mergeCell ref="E78:J78"/>
    <mergeCell ref="K78:P78"/>
    <mergeCell ref="E75:J75"/>
    <mergeCell ref="K75:P75"/>
    <mergeCell ref="E77:G77"/>
    <mergeCell ref="H77:J77"/>
    <mergeCell ref="K77:M77"/>
    <mergeCell ref="N77:P77"/>
    <mergeCell ref="E76:J76"/>
    <mergeCell ref="K76:P76"/>
    <mergeCell ref="B78:D78"/>
    <mergeCell ref="Q78:R78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2:C32"/>
    <mergeCell ref="D32:E32"/>
    <mergeCell ref="T26:U26"/>
    <mergeCell ref="L27:M27"/>
    <mergeCell ref="N27:O27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R26:S26"/>
    <mergeCell ref="T29:U29"/>
    <mergeCell ref="B30:C30"/>
    <mergeCell ref="D30:E30"/>
    <mergeCell ref="F30:G30"/>
    <mergeCell ref="H30:I30"/>
    <mergeCell ref="D27:E27"/>
    <mergeCell ref="F27:G27"/>
    <mergeCell ref="H27:I27"/>
    <mergeCell ref="J27:K27"/>
    <mergeCell ref="D26:E26"/>
    <mergeCell ref="F26:G26"/>
    <mergeCell ref="H26:I26"/>
    <mergeCell ref="J26:K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4:S24"/>
    <mergeCell ref="AE67:AF67"/>
    <mergeCell ref="V71:AD71"/>
    <mergeCell ref="AE70:AF70"/>
    <mergeCell ref="AC70:AD70"/>
    <mergeCell ref="AA70:AB70"/>
    <mergeCell ref="X70:Z70"/>
    <mergeCell ref="AC69:AD69"/>
    <mergeCell ref="AE69:AF69"/>
    <mergeCell ref="A11:D11"/>
    <mergeCell ref="B13:E13"/>
    <mergeCell ref="H13:I13"/>
    <mergeCell ref="J13:K13"/>
    <mergeCell ref="L13:M13"/>
    <mergeCell ref="N13:O13"/>
    <mergeCell ref="B14:E16"/>
    <mergeCell ref="H14:I16"/>
    <mergeCell ref="J14:K14"/>
    <mergeCell ref="L14:M14"/>
    <mergeCell ref="N14:O14"/>
    <mergeCell ref="F13:G13"/>
    <mergeCell ref="F14:G14"/>
    <mergeCell ref="F15:G15"/>
    <mergeCell ref="F16:G16"/>
    <mergeCell ref="J15:K15"/>
    <mergeCell ref="L15:M15"/>
    <mergeCell ref="N15:O15"/>
    <mergeCell ref="L26:M26"/>
    <mergeCell ref="N26:O26"/>
    <mergeCell ref="P26:Q26"/>
    <mergeCell ref="L16:M16"/>
    <mergeCell ref="N16:O16"/>
    <mergeCell ref="L17:M17"/>
    <mergeCell ref="N17:O17"/>
    <mergeCell ref="P17:Q17"/>
    <mergeCell ref="P14:Q16"/>
    <mergeCell ref="N58:O58"/>
    <mergeCell ref="P58:Q58"/>
    <mergeCell ref="L133:O133"/>
    <mergeCell ref="K83:P83"/>
    <mergeCell ref="K85:P85"/>
    <mergeCell ref="K86:P86"/>
    <mergeCell ref="K81:P81"/>
    <mergeCell ref="K82:M82"/>
    <mergeCell ref="N82:P82"/>
    <mergeCell ref="K95:P95"/>
    <mergeCell ref="K104:P104"/>
    <mergeCell ref="K105:M105"/>
    <mergeCell ref="K106:P106"/>
    <mergeCell ref="K108:P108"/>
    <mergeCell ref="K109:P109"/>
    <mergeCell ref="P133:R133"/>
    <mergeCell ref="Q80:R82"/>
    <mergeCell ref="K80:P80"/>
    <mergeCell ref="K92:M92"/>
    <mergeCell ref="N92:P92"/>
    <mergeCell ref="K93:P93"/>
    <mergeCell ref="K88:P88"/>
    <mergeCell ref="K90:P90"/>
    <mergeCell ref="K91:P91"/>
    <mergeCell ref="A68:C68"/>
    <mergeCell ref="I67:J67"/>
    <mergeCell ref="K67:M67"/>
    <mergeCell ref="V65:W66"/>
    <mergeCell ref="V67:W68"/>
    <mergeCell ref="AC67:AD67"/>
    <mergeCell ref="X67:Z67"/>
    <mergeCell ref="AA67:AB67"/>
    <mergeCell ref="X68:Z68"/>
    <mergeCell ref="AA68:AB68"/>
    <mergeCell ref="AC68:AD68"/>
    <mergeCell ref="B70:B72"/>
    <mergeCell ref="C70:D70"/>
    <mergeCell ref="E73:J73"/>
    <mergeCell ref="K70:P70"/>
    <mergeCell ref="K71:P71"/>
    <mergeCell ref="K72:M72"/>
    <mergeCell ref="N72:P72"/>
    <mergeCell ref="K73:P73"/>
    <mergeCell ref="Q70:R72"/>
    <mergeCell ref="C71:D71"/>
    <mergeCell ref="E70:J70"/>
    <mergeCell ref="E71:J71"/>
    <mergeCell ref="E72:G72"/>
    <mergeCell ref="H72:J72"/>
    <mergeCell ref="AE64:AF64"/>
    <mergeCell ref="AC64:AD64"/>
    <mergeCell ref="V64:W64"/>
    <mergeCell ref="E123:J123"/>
    <mergeCell ref="K123:P123"/>
    <mergeCell ref="E124:J124"/>
    <mergeCell ref="K124:P124"/>
    <mergeCell ref="E125:G125"/>
    <mergeCell ref="H125:J125"/>
    <mergeCell ref="K125:M125"/>
    <mergeCell ref="AE68:AF68"/>
    <mergeCell ref="AE65:AF65"/>
    <mergeCell ref="AC65:AD65"/>
    <mergeCell ref="AA65:AB65"/>
    <mergeCell ref="X66:Z66"/>
    <mergeCell ref="X65:Z65"/>
    <mergeCell ref="AE66:AF66"/>
    <mergeCell ref="AC66:AD66"/>
    <mergeCell ref="AA66:AB66"/>
    <mergeCell ref="N67:O67"/>
    <mergeCell ref="P67:S67"/>
    <mergeCell ref="AA64:AB64"/>
    <mergeCell ref="X64:Z64"/>
    <mergeCell ref="AE71:AF71"/>
    <mergeCell ref="B8:D8"/>
    <mergeCell ref="E8:G8"/>
    <mergeCell ref="H8:J8"/>
    <mergeCell ref="K8:M8"/>
    <mergeCell ref="B9:D9"/>
    <mergeCell ref="E9:G9"/>
    <mergeCell ref="H9:J9"/>
    <mergeCell ref="K9:M9"/>
    <mergeCell ref="O39:Q39"/>
    <mergeCell ref="P13:Q13"/>
    <mergeCell ref="L24:M24"/>
    <mergeCell ref="N24:O24"/>
    <mergeCell ref="P24:Q24"/>
    <mergeCell ref="J16:K16"/>
    <mergeCell ref="B17:E17"/>
    <mergeCell ref="H17:I17"/>
    <mergeCell ref="J17:K17"/>
    <mergeCell ref="F17:G17"/>
    <mergeCell ref="A20:C20"/>
    <mergeCell ref="B24:B27"/>
    <mergeCell ref="D24:E24"/>
    <mergeCell ref="F24:G24"/>
    <mergeCell ref="H24:I24"/>
    <mergeCell ref="J24:K24"/>
  </mergeCells>
  <phoneticPr fontId="2"/>
  <dataValidations count="3">
    <dataValidation imeMode="disabled" allowBlank="1" showInputMessage="1" showErrorMessage="1" sqref="K67 V67 V65 V69 B49 B51 B53 B55 B57 B59" xr:uid="{00000000-0002-0000-0100-000001000000}"/>
    <dataValidation type="list" allowBlank="1" showInputMessage="1" showErrorMessage="1" sqref="P1" xr:uid="{00000000-0002-0000-0100-000000000000}">
      <formula1>$T$1:$T$4</formula1>
    </dataValidation>
    <dataValidation type="list" allowBlank="1" showInputMessage="1" sqref="O40:Q45" xr:uid="{0A74816A-8AC2-44FA-A255-E776FA3F78C5}">
      <formula1>$T$40:$T$42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r:id="rId1"/>
  <headerFooter alignWithMargins="0"/>
  <rowBreaks count="1" manualBreakCount="1">
    <brk id="64" max="18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BDE8-0910-4B2F-B87E-903BC3D67B3F}">
  <sheetPr>
    <tabColor rgb="FFFFFF00"/>
  </sheetPr>
  <dimension ref="A1:IR140"/>
  <sheetViews>
    <sheetView view="pageBreakPreview" zoomScale="70" zoomScaleNormal="85" zoomScaleSheetLayoutView="70" workbookViewId="0">
      <selection activeCell="E8" sqref="E8:G8"/>
    </sheetView>
  </sheetViews>
  <sheetFormatPr defaultRowHeight="15.75"/>
  <cols>
    <col min="1" max="1" width="2.75" style="33" customWidth="1"/>
    <col min="2" max="19" width="8.25" style="33" customWidth="1"/>
    <col min="20" max="21" width="7.5" style="33" customWidth="1"/>
    <col min="22" max="22" width="26" style="33" bestFit="1" customWidth="1"/>
    <col min="23" max="23" width="7.375" style="33" customWidth="1"/>
    <col min="24" max="16384" width="9" style="33"/>
  </cols>
  <sheetData>
    <row r="1" spans="1:23" s="5" customFormat="1" ht="29.25" thickBot="1">
      <c r="B1" s="79" t="s">
        <v>150</v>
      </c>
      <c r="C1" s="6"/>
      <c r="D1" s="6"/>
      <c r="E1" s="6"/>
      <c r="F1" s="6"/>
      <c r="G1" s="6"/>
      <c r="H1" s="6"/>
      <c r="I1" s="6"/>
      <c r="O1" s="81" t="s">
        <v>24</v>
      </c>
      <c r="P1" s="83">
        <v>2</v>
      </c>
      <c r="Q1" s="82" t="s">
        <v>25</v>
      </c>
      <c r="S1" s="84" t="s">
        <v>68</v>
      </c>
      <c r="T1" s="41">
        <v>1</v>
      </c>
      <c r="U1" s="7"/>
    </row>
    <row r="2" spans="1:23" s="5" customFormat="1" ht="28.5">
      <c r="B2" s="79"/>
      <c r="C2" s="6"/>
      <c r="D2" s="6"/>
      <c r="E2" s="6"/>
      <c r="F2" s="6"/>
      <c r="G2" s="6"/>
      <c r="H2" s="6"/>
      <c r="I2" s="6"/>
      <c r="K2" s="129"/>
      <c r="L2" s="130"/>
      <c r="O2" s="78" t="s">
        <v>125</v>
      </c>
      <c r="S2" s="130"/>
      <c r="T2" s="41">
        <v>2</v>
      </c>
      <c r="U2" s="7"/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1">
        <v>3</v>
      </c>
      <c r="U3" s="131"/>
    </row>
    <row r="4" spans="1:23" s="12" customFormat="1" ht="23.25" customHeight="1">
      <c r="A4" s="13"/>
      <c r="B4" s="132"/>
      <c r="C4" s="114" t="s">
        <v>79</v>
      </c>
      <c r="D4" s="14"/>
      <c r="E4" s="14"/>
      <c r="F4" s="14"/>
      <c r="G4" s="133"/>
      <c r="H4" s="201" t="s">
        <v>43</v>
      </c>
      <c r="I4" s="312"/>
      <c r="J4" s="201">
        <v>500000</v>
      </c>
      <c r="K4" s="201"/>
      <c r="L4" s="201"/>
      <c r="M4" s="201"/>
      <c r="N4" s="185" t="s">
        <v>44</v>
      </c>
      <c r="O4" s="312"/>
      <c r="P4" s="185" t="s">
        <v>126</v>
      </c>
      <c r="Q4" s="201"/>
      <c r="R4" s="201"/>
      <c r="S4" s="201"/>
      <c r="T4" s="46" t="s">
        <v>54</v>
      </c>
      <c r="V4" s="703"/>
      <c r="W4" s="703"/>
    </row>
    <row r="5" spans="1:23" s="12" customFormat="1" ht="23.25" customHeight="1">
      <c r="A5" s="14"/>
      <c r="B5" s="14"/>
      <c r="C5" s="14"/>
      <c r="D5" s="134"/>
      <c r="E5" s="134"/>
      <c r="F5" s="134"/>
      <c r="G5" s="135"/>
      <c r="H5" s="185" t="s">
        <v>65</v>
      </c>
      <c r="I5" s="312"/>
      <c r="J5" s="185" t="s">
        <v>127</v>
      </c>
      <c r="K5" s="201"/>
      <c r="L5" s="201"/>
      <c r="M5" s="201"/>
      <c r="N5" s="185" t="s">
        <v>64</v>
      </c>
      <c r="O5" s="312"/>
      <c r="P5" s="185" t="s">
        <v>128</v>
      </c>
      <c r="Q5" s="201"/>
      <c r="R5" s="201"/>
      <c r="S5" s="201"/>
      <c r="T5" s="14"/>
    </row>
    <row r="6" spans="1:23" s="12" customFormat="1" ht="12" customHeight="1">
      <c r="B6" s="14"/>
      <c r="C6" s="14"/>
      <c r="D6" s="134"/>
      <c r="E6" s="134"/>
      <c r="F6" s="134"/>
      <c r="G6" s="135"/>
      <c r="H6" s="15"/>
      <c r="I6" s="136"/>
      <c r="J6" s="15"/>
      <c r="K6" s="137"/>
      <c r="L6" s="137"/>
      <c r="M6" s="137"/>
      <c r="N6" s="15"/>
      <c r="O6" s="136"/>
      <c r="P6" s="15"/>
      <c r="Q6" s="137"/>
      <c r="R6" s="137"/>
      <c r="S6" s="137"/>
      <c r="T6" s="14"/>
    </row>
    <row r="7" spans="1:23" s="12" customFormat="1" ht="23.25" customHeight="1" thickBot="1">
      <c r="A7" s="101" t="s">
        <v>102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R7" s="137"/>
      <c r="S7" s="137"/>
      <c r="T7" s="14"/>
    </row>
    <row r="8" spans="1:23" s="12" customFormat="1" ht="24.75" customHeight="1">
      <c r="A8" s="32"/>
      <c r="B8" s="147" t="s">
        <v>91</v>
      </c>
      <c r="C8" s="147"/>
      <c r="D8" s="147"/>
      <c r="E8" s="147" t="s">
        <v>92</v>
      </c>
      <c r="F8" s="147"/>
      <c r="G8" s="147"/>
      <c r="H8" s="147" t="s">
        <v>93</v>
      </c>
      <c r="I8" s="147"/>
      <c r="J8" s="147"/>
      <c r="K8" s="147" t="s">
        <v>94</v>
      </c>
      <c r="L8" s="147"/>
      <c r="M8" s="147"/>
      <c r="N8" s="15"/>
      <c r="O8" s="136"/>
      <c r="P8" s="15"/>
      <c r="R8" s="137"/>
      <c r="S8" s="137"/>
      <c r="T8" s="14"/>
    </row>
    <row r="9" spans="1:23" s="12" customFormat="1" ht="24.75" customHeight="1" thickBot="1">
      <c r="A9" s="32"/>
      <c r="B9" s="148" t="s">
        <v>114</v>
      </c>
      <c r="C9" s="148"/>
      <c r="D9" s="148"/>
      <c r="E9" s="148" t="s">
        <v>115</v>
      </c>
      <c r="F9" s="148"/>
      <c r="G9" s="148"/>
      <c r="H9" s="148" t="s">
        <v>116</v>
      </c>
      <c r="I9" s="148"/>
      <c r="J9" s="148"/>
      <c r="K9" s="148" t="s">
        <v>117</v>
      </c>
      <c r="L9" s="148"/>
      <c r="M9" s="148"/>
      <c r="N9" s="15"/>
      <c r="O9" s="136"/>
      <c r="P9" s="15"/>
      <c r="R9" s="137"/>
      <c r="S9" s="137"/>
      <c r="T9" s="14"/>
    </row>
    <row r="10" spans="1:23" s="12" customFormat="1" ht="24.75" customHeight="1" thickBot="1">
      <c r="A10" s="14"/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6"/>
      <c r="Q10" s="15"/>
      <c r="R10" s="15"/>
      <c r="S10" s="15"/>
      <c r="T10" s="14"/>
    </row>
    <row r="11" spans="1:23" s="12" customFormat="1" ht="26.25" customHeight="1" thickBot="1">
      <c r="A11" s="164" t="s">
        <v>39</v>
      </c>
      <c r="B11" s="165"/>
      <c r="C11" s="165"/>
      <c r="D11" s="166"/>
      <c r="E11" s="17"/>
      <c r="F11" s="17"/>
      <c r="G11" s="14"/>
      <c r="H11" s="14"/>
      <c r="I11" s="14"/>
      <c r="J11" s="14"/>
      <c r="K11" s="14"/>
      <c r="L11" s="14"/>
      <c r="M11" s="14"/>
      <c r="N11" s="14"/>
      <c r="O11" s="14"/>
      <c r="P11" s="18"/>
      <c r="Q11" s="18"/>
      <c r="R11" s="19"/>
      <c r="S11" s="19"/>
      <c r="T11" s="19"/>
      <c r="U11" s="19"/>
    </row>
    <row r="12" spans="1:23" s="12" customFormat="1" ht="12.75" customHeight="1" thickBot="1">
      <c r="A12" s="20"/>
      <c r="B12" s="20"/>
      <c r="C12" s="17"/>
      <c r="D12" s="17"/>
      <c r="E12" s="17"/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8"/>
      <c r="Q12" s="18"/>
      <c r="R12" s="19"/>
      <c r="S12" s="19"/>
      <c r="T12" s="19"/>
      <c r="U12" s="19"/>
    </row>
    <row r="13" spans="1:23" s="12" customFormat="1" ht="43.5" customHeight="1" thickBot="1">
      <c r="A13" s="20"/>
      <c r="B13" s="227" t="s">
        <v>11</v>
      </c>
      <c r="C13" s="228"/>
      <c r="D13" s="228"/>
      <c r="E13" s="228"/>
      <c r="F13" s="246" t="s">
        <v>57</v>
      </c>
      <c r="G13" s="247"/>
      <c r="H13" s="229" t="s">
        <v>33</v>
      </c>
      <c r="I13" s="230"/>
      <c r="J13" s="229" t="s">
        <v>34</v>
      </c>
      <c r="K13" s="230"/>
      <c r="L13" s="229" t="s">
        <v>35</v>
      </c>
      <c r="M13" s="230"/>
      <c r="N13" s="231" t="s">
        <v>36</v>
      </c>
      <c r="O13" s="232"/>
      <c r="P13" s="152" t="s">
        <v>106</v>
      </c>
      <c r="Q13" s="153"/>
      <c r="R13" s="315" t="s">
        <v>58</v>
      </c>
      <c r="S13" s="316"/>
      <c r="T13" s="19"/>
      <c r="U13" s="19"/>
      <c r="V13" s="19"/>
      <c r="W13" s="19"/>
    </row>
    <row r="14" spans="1:23" s="12" customFormat="1" ht="25.5" customHeight="1">
      <c r="A14" s="20"/>
      <c r="B14" s="233" t="s">
        <v>63</v>
      </c>
      <c r="C14" s="234"/>
      <c r="D14" s="234"/>
      <c r="E14" s="234"/>
      <c r="F14" s="248" t="s">
        <v>85</v>
      </c>
      <c r="G14" s="155"/>
      <c r="H14" s="694">
        <v>50000</v>
      </c>
      <c r="I14" s="695"/>
      <c r="J14" s="445">
        <v>25500</v>
      </c>
      <c r="K14" s="626"/>
      <c r="L14" s="445">
        <v>7700</v>
      </c>
      <c r="M14" s="626"/>
      <c r="N14" s="698">
        <f>+J14+L14</f>
        <v>33200</v>
      </c>
      <c r="O14" s="698"/>
      <c r="P14" s="221">
        <f>H14-N14-N15-N16</f>
        <v>5500</v>
      </c>
      <c r="Q14" s="222"/>
      <c r="R14" s="688" t="s">
        <v>59</v>
      </c>
      <c r="S14" s="689"/>
      <c r="T14" s="19"/>
      <c r="U14" s="19"/>
      <c r="V14" s="19"/>
      <c r="W14" s="19"/>
    </row>
    <row r="15" spans="1:23" s="12" customFormat="1" ht="25.5" customHeight="1">
      <c r="A15" s="20"/>
      <c r="B15" s="235"/>
      <c r="C15" s="236"/>
      <c r="D15" s="236"/>
      <c r="E15" s="236"/>
      <c r="F15" s="690" t="s">
        <v>55</v>
      </c>
      <c r="G15" s="691"/>
      <c r="H15" s="696"/>
      <c r="I15" s="697"/>
      <c r="J15" s="611">
        <v>5500</v>
      </c>
      <c r="K15" s="624"/>
      <c r="L15" s="611">
        <v>0</v>
      </c>
      <c r="M15" s="624"/>
      <c r="N15" s="692">
        <f t="shared" ref="N15" si="0">+J15+L15</f>
        <v>5500</v>
      </c>
      <c r="O15" s="692"/>
      <c r="P15" s="223"/>
      <c r="Q15" s="224"/>
      <c r="R15" s="186" t="s">
        <v>60</v>
      </c>
      <c r="S15" s="693"/>
      <c r="T15" s="19"/>
      <c r="U15" s="19"/>
      <c r="V15" s="19"/>
      <c r="W15" s="19"/>
    </row>
    <row r="16" spans="1:23" s="12" customFormat="1" ht="25.5" customHeight="1" thickBot="1">
      <c r="A16" s="20"/>
      <c r="B16" s="237"/>
      <c r="C16" s="238"/>
      <c r="D16" s="238"/>
      <c r="E16" s="238"/>
      <c r="F16" s="699" t="s">
        <v>56</v>
      </c>
      <c r="G16" s="640"/>
      <c r="H16" s="683"/>
      <c r="I16" s="684"/>
      <c r="J16" s="451">
        <v>0</v>
      </c>
      <c r="K16" s="700"/>
      <c r="L16" s="451">
        <v>5800</v>
      </c>
      <c r="M16" s="700"/>
      <c r="N16" s="685">
        <f>+J16+L16</f>
        <v>5800</v>
      </c>
      <c r="O16" s="685"/>
      <c r="P16" s="220"/>
      <c r="Q16" s="225"/>
      <c r="R16" s="701" t="s">
        <v>61</v>
      </c>
      <c r="S16" s="702"/>
      <c r="T16" s="19"/>
      <c r="U16" s="19"/>
      <c r="V16" s="19"/>
      <c r="W16" s="19"/>
    </row>
    <row r="17" spans="1:26" s="12" customFormat="1" ht="25.5" customHeight="1" thickBot="1">
      <c r="A17" s="20"/>
      <c r="B17" s="158" t="s">
        <v>129</v>
      </c>
      <c r="C17" s="159"/>
      <c r="D17" s="159"/>
      <c r="E17" s="159"/>
      <c r="F17" s="162" t="s">
        <v>29</v>
      </c>
      <c r="G17" s="163"/>
      <c r="H17" s="683">
        <v>0</v>
      </c>
      <c r="I17" s="684"/>
      <c r="J17" s="683">
        <v>0</v>
      </c>
      <c r="K17" s="684"/>
      <c r="L17" s="683">
        <v>3360</v>
      </c>
      <c r="M17" s="684"/>
      <c r="N17" s="685">
        <f>+J17+L17</f>
        <v>3360</v>
      </c>
      <c r="O17" s="685"/>
      <c r="P17" s="219">
        <f>+H17-N17</f>
        <v>-3360</v>
      </c>
      <c r="Q17" s="220"/>
      <c r="R17" s="686" t="s">
        <v>59</v>
      </c>
      <c r="S17" s="687"/>
      <c r="T17" s="19"/>
      <c r="U17" s="19"/>
      <c r="V17" s="19"/>
      <c r="W17" s="19"/>
    </row>
    <row r="18" spans="1:26" s="12" customFormat="1" ht="20.25" customHeight="1">
      <c r="A18" s="20"/>
      <c r="B18" s="21"/>
      <c r="C18" s="22"/>
      <c r="D18" s="22"/>
      <c r="E18" s="22"/>
      <c r="F18" s="23"/>
      <c r="G18" s="23"/>
      <c r="H18" s="23"/>
      <c r="I18" s="23"/>
      <c r="J18" s="23"/>
      <c r="K18" s="89" t="s">
        <v>62</v>
      </c>
      <c r="M18" s="24"/>
      <c r="N18" s="25"/>
      <c r="O18" s="25"/>
      <c r="P18" s="26"/>
      <c r="Q18" s="27"/>
      <c r="R18" s="28"/>
      <c r="S18" s="28"/>
      <c r="T18" s="14"/>
      <c r="U18" s="18"/>
      <c r="V18" s="18"/>
      <c r="W18" s="19"/>
      <c r="X18" s="19"/>
      <c r="Y18" s="19"/>
      <c r="Z18" s="19"/>
    </row>
    <row r="19" spans="1:26" s="12" customFormat="1" ht="20.25" thickBot="1">
      <c r="A19" s="20"/>
      <c r="B19" s="20"/>
      <c r="C19" s="17"/>
      <c r="D19" s="17"/>
      <c r="E19" s="17"/>
      <c r="F19" s="17"/>
      <c r="G19" s="14"/>
      <c r="H19" s="14"/>
      <c r="I19" s="14"/>
      <c r="J19" s="14"/>
      <c r="K19" s="89" t="s">
        <v>95</v>
      </c>
      <c r="M19" s="14"/>
      <c r="N19" s="14"/>
      <c r="O19" s="14"/>
      <c r="P19" s="18"/>
      <c r="Q19" s="18"/>
      <c r="R19" s="19"/>
      <c r="S19" s="19"/>
      <c r="T19" s="19"/>
      <c r="U19" s="19"/>
    </row>
    <row r="20" spans="1:26" s="12" customFormat="1" ht="29.25" thickBot="1">
      <c r="A20" s="164" t="s">
        <v>40</v>
      </c>
      <c r="B20" s="165"/>
      <c r="C20" s="166"/>
      <c r="D20" s="85" t="s">
        <v>84</v>
      </c>
      <c r="E20" s="17"/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18"/>
      <c r="R20" s="19"/>
      <c r="S20" s="19"/>
      <c r="T20" s="19"/>
      <c r="U20" s="19"/>
    </row>
    <row r="21" spans="1:26" s="12" customFormat="1" ht="4.5" customHeight="1">
      <c r="A21" s="20"/>
      <c r="B21" s="20"/>
      <c r="C21" s="17"/>
      <c r="D21" s="17"/>
      <c r="E21" s="17"/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8"/>
      <c r="Q21" s="18"/>
      <c r="R21" s="19"/>
      <c r="S21" s="19"/>
      <c r="T21" s="19"/>
      <c r="U21" s="19"/>
    </row>
    <row r="22" spans="1:26" s="32" customFormat="1" ht="24.75" customHeight="1">
      <c r="A22" s="29" t="s">
        <v>83</v>
      </c>
      <c r="B22" s="30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31"/>
      <c r="W22" s="31"/>
    </row>
    <row r="23" spans="1:26" s="32" customFormat="1" ht="9.75" customHeight="1" thickBot="1">
      <c r="A23" s="29"/>
      <c r="B23" s="3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31"/>
      <c r="W23" s="31"/>
    </row>
    <row r="24" spans="1:26" ht="24.75" customHeight="1">
      <c r="A24" s="17"/>
      <c r="B24" s="351" t="s">
        <v>13</v>
      </c>
      <c r="C24" s="120" t="s">
        <v>6</v>
      </c>
      <c r="D24" s="154" t="s">
        <v>7</v>
      </c>
      <c r="E24" s="155"/>
      <c r="F24" s="676" t="s">
        <v>8</v>
      </c>
      <c r="G24" s="192"/>
      <c r="H24" s="154" t="s">
        <v>9</v>
      </c>
      <c r="I24" s="155"/>
      <c r="J24" s="154" t="s">
        <v>10</v>
      </c>
      <c r="K24" s="155"/>
      <c r="L24" s="154" t="s">
        <v>18</v>
      </c>
      <c r="M24" s="155"/>
      <c r="N24" s="154" t="s">
        <v>19</v>
      </c>
      <c r="O24" s="155"/>
      <c r="P24" s="154" t="s">
        <v>30</v>
      </c>
      <c r="Q24" s="155"/>
      <c r="R24" s="676" t="s">
        <v>72</v>
      </c>
      <c r="S24" s="677"/>
      <c r="T24" s="257"/>
      <c r="U24" s="257"/>
      <c r="W24" s="34"/>
      <c r="X24" s="34"/>
    </row>
    <row r="25" spans="1:26" ht="24.75" customHeight="1">
      <c r="A25" s="17"/>
      <c r="B25" s="352"/>
      <c r="C25" s="122" t="s">
        <v>2</v>
      </c>
      <c r="D25" s="258" t="s">
        <v>107</v>
      </c>
      <c r="E25" s="259"/>
      <c r="F25" s="678">
        <v>45785</v>
      </c>
      <c r="G25" s="679"/>
      <c r="H25" s="260">
        <v>45820</v>
      </c>
      <c r="I25" s="261"/>
      <c r="J25" s="260">
        <v>45834</v>
      </c>
      <c r="K25" s="261"/>
      <c r="L25" s="260">
        <v>45890</v>
      </c>
      <c r="M25" s="261"/>
      <c r="N25" s="260">
        <v>45911</v>
      </c>
      <c r="O25" s="261"/>
      <c r="P25" s="260">
        <v>46037</v>
      </c>
      <c r="Q25" s="261"/>
      <c r="R25" s="678">
        <v>46051</v>
      </c>
      <c r="S25" s="680"/>
      <c r="T25" s="263"/>
      <c r="U25" s="263"/>
      <c r="W25" s="35"/>
      <c r="X25" s="35"/>
    </row>
    <row r="26" spans="1:26" ht="24.75" customHeight="1">
      <c r="A26" s="17"/>
      <c r="B26" s="352"/>
      <c r="C26" s="122" t="s">
        <v>14</v>
      </c>
      <c r="D26" s="174" t="s">
        <v>108</v>
      </c>
      <c r="E26" s="176"/>
      <c r="F26" s="216" t="s">
        <v>3</v>
      </c>
      <c r="G26" s="216"/>
      <c r="H26" s="216" t="s">
        <v>151</v>
      </c>
      <c r="I26" s="216"/>
      <c r="J26" s="216" t="s">
        <v>3</v>
      </c>
      <c r="K26" s="216"/>
      <c r="L26" s="216" t="s">
        <v>130</v>
      </c>
      <c r="M26" s="216"/>
      <c r="N26" s="681" t="s">
        <v>88</v>
      </c>
      <c r="O26" s="682"/>
      <c r="P26" s="682" t="s">
        <v>88</v>
      </c>
      <c r="Q26" s="682"/>
      <c r="R26" s="216" t="s">
        <v>130</v>
      </c>
      <c r="S26" s="281"/>
      <c r="T26" s="269"/>
      <c r="U26" s="269"/>
      <c r="W26" s="36"/>
      <c r="X26" s="123"/>
      <c r="Y26" s="123"/>
      <c r="Z26" s="38"/>
    </row>
    <row r="27" spans="1:26" ht="24.75" customHeight="1" thickBot="1">
      <c r="A27" s="17"/>
      <c r="B27" s="353"/>
      <c r="C27" s="121" t="s">
        <v>4</v>
      </c>
      <c r="D27" s="253"/>
      <c r="E27" s="254"/>
      <c r="F27" s="255" t="s">
        <v>69</v>
      </c>
      <c r="G27" s="256"/>
      <c r="H27" s="255" t="s">
        <v>66</v>
      </c>
      <c r="I27" s="256"/>
      <c r="J27" s="255" t="s">
        <v>69</v>
      </c>
      <c r="K27" s="256"/>
      <c r="L27" s="255" t="s">
        <v>66</v>
      </c>
      <c r="M27" s="256"/>
      <c r="N27" s="254"/>
      <c r="O27" s="675"/>
      <c r="P27" s="675"/>
      <c r="Q27" s="675"/>
      <c r="R27" s="255" t="s">
        <v>66</v>
      </c>
      <c r="S27" s="270"/>
      <c r="T27" s="269"/>
      <c r="U27" s="269"/>
      <c r="W27" s="36"/>
      <c r="X27" s="128"/>
      <c r="Y27" s="128"/>
      <c r="Z27" s="38"/>
    </row>
    <row r="28" spans="1:26" s="41" customFormat="1" ht="24.75" customHeight="1">
      <c r="A28" s="40"/>
      <c r="B28" s="271" t="s">
        <v>131</v>
      </c>
      <c r="C28" s="272"/>
      <c r="D28" s="273"/>
      <c r="E28" s="274"/>
      <c r="F28" s="669">
        <v>300</v>
      </c>
      <c r="G28" s="670"/>
      <c r="H28" s="669">
        <v>300</v>
      </c>
      <c r="I28" s="670"/>
      <c r="J28" s="669">
        <v>5500</v>
      </c>
      <c r="K28" s="670"/>
      <c r="L28" s="669">
        <v>5500</v>
      </c>
      <c r="M28" s="670"/>
      <c r="N28" s="671"/>
      <c r="O28" s="672"/>
      <c r="P28" s="671"/>
      <c r="Q28" s="672"/>
      <c r="R28" s="673">
        <v>300</v>
      </c>
      <c r="S28" s="674"/>
      <c r="T28" s="279"/>
      <c r="U28" s="280"/>
      <c r="W28" s="42"/>
      <c r="X28" s="125"/>
      <c r="Y28" s="125"/>
      <c r="Z28" s="42"/>
    </row>
    <row r="29" spans="1:26" s="41" customFormat="1" ht="24.75" customHeight="1">
      <c r="A29" s="40"/>
      <c r="B29" s="265" t="s">
        <v>132</v>
      </c>
      <c r="C29" s="266"/>
      <c r="D29" s="282"/>
      <c r="E29" s="283"/>
      <c r="F29" s="665">
        <v>0</v>
      </c>
      <c r="G29" s="666"/>
      <c r="H29" s="665">
        <v>0</v>
      </c>
      <c r="I29" s="666"/>
      <c r="J29" s="665">
        <v>1300</v>
      </c>
      <c r="K29" s="666"/>
      <c r="L29" s="665">
        <v>1300</v>
      </c>
      <c r="M29" s="666"/>
      <c r="N29" s="667"/>
      <c r="O29" s="668"/>
      <c r="P29" s="667"/>
      <c r="Q29" s="668"/>
      <c r="R29" s="663">
        <v>0</v>
      </c>
      <c r="S29" s="664"/>
      <c r="T29" s="279"/>
      <c r="U29" s="280"/>
      <c r="W29" s="42"/>
      <c r="X29" s="125"/>
      <c r="Y29" s="125"/>
      <c r="Z29" s="42"/>
    </row>
    <row r="30" spans="1:26" s="41" customFormat="1" ht="24.75" customHeight="1">
      <c r="A30" s="40"/>
      <c r="B30" s="265"/>
      <c r="C30" s="266"/>
      <c r="D30" s="282"/>
      <c r="E30" s="283"/>
      <c r="F30" s="659"/>
      <c r="G30" s="660"/>
      <c r="H30" s="659"/>
      <c r="I30" s="660"/>
      <c r="J30" s="659"/>
      <c r="K30" s="660"/>
      <c r="L30" s="659"/>
      <c r="M30" s="660"/>
      <c r="N30" s="661"/>
      <c r="O30" s="662"/>
      <c r="P30" s="661"/>
      <c r="Q30" s="662"/>
      <c r="R30" s="663"/>
      <c r="S30" s="664"/>
      <c r="T30" s="279"/>
      <c r="U30" s="280"/>
      <c r="W30" s="42"/>
      <c r="X30" s="42"/>
      <c r="Y30" s="42"/>
      <c r="Z30" s="42"/>
    </row>
    <row r="31" spans="1:26" s="41" customFormat="1" ht="24.75" customHeight="1">
      <c r="A31" s="40"/>
      <c r="B31" s="265"/>
      <c r="C31" s="266"/>
      <c r="D31" s="282"/>
      <c r="E31" s="283"/>
      <c r="F31" s="659"/>
      <c r="G31" s="660"/>
      <c r="H31" s="659"/>
      <c r="I31" s="660"/>
      <c r="J31" s="659"/>
      <c r="K31" s="660"/>
      <c r="L31" s="659"/>
      <c r="M31" s="660"/>
      <c r="N31" s="661"/>
      <c r="O31" s="662"/>
      <c r="P31" s="661"/>
      <c r="Q31" s="662"/>
      <c r="R31" s="663"/>
      <c r="S31" s="664"/>
      <c r="T31" s="279"/>
      <c r="U31" s="280"/>
      <c r="W31" s="42"/>
      <c r="X31" s="42"/>
      <c r="Y31" s="42"/>
      <c r="Z31" s="42"/>
    </row>
    <row r="32" spans="1:26" s="41" customFormat="1" ht="24.75" customHeight="1">
      <c r="A32" s="40"/>
      <c r="B32" s="265"/>
      <c r="C32" s="266"/>
      <c r="D32" s="267"/>
      <c r="E32" s="268"/>
      <c r="F32" s="659"/>
      <c r="G32" s="660"/>
      <c r="H32" s="659"/>
      <c r="I32" s="660"/>
      <c r="J32" s="659"/>
      <c r="K32" s="660"/>
      <c r="L32" s="659"/>
      <c r="M32" s="660"/>
      <c r="N32" s="661"/>
      <c r="O32" s="662"/>
      <c r="P32" s="661"/>
      <c r="Q32" s="662"/>
      <c r="R32" s="663"/>
      <c r="S32" s="664"/>
      <c r="T32" s="279"/>
      <c r="U32" s="280"/>
    </row>
    <row r="33" spans="1:23" s="41" customFormat="1" ht="24.75" customHeight="1" thickBot="1">
      <c r="A33" s="40"/>
      <c r="B33" s="349"/>
      <c r="C33" s="350"/>
      <c r="D33" s="347"/>
      <c r="E33" s="348"/>
      <c r="F33" s="653"/>
      <c r="G33" s="654"/>
      <c r="H33" s="653"/>
      <c r="I33" s="654"/>
      <c r="J33" s="653"/>
      <c r="K33" s="654"/>
      <c r="L33" s="653"/>
      <c r="M33" s="654"/>
      <c r="N33" s="655"/>
      <c r="O33" s="656"/>
      <c r="P33" s="655"/>
      <c r="Q33" s="656"/>
      <c r="R33" s="657"/>
      <c r="S33" s="658"/>
      <c r="T33" s="279"/>
      <c r="U33" s="280"/>
    </row>
    <row r="34" spans="1:23" s="41" customFormat="1" ht="24.75" customHeight="1" thickTop="1" thickBot="1">
      <c r="A34" s="40"/>
      <c r="B34" s="645" t="s">
        <v>0</v>
      </c>
      <c r="C34" s="646"/>
      <c r="D34" s="342"/>
      <c r="E34" s="343"/>
      <c r="F34" s="647">
        <f t="shared" ref="F34" si="1">SUM(F28:G33)</f>
        <v>300</v>
      </c>
      <c r="G34" s="648"/>
      <c r="H34" s="647">
        <f t="shared" ref="H34:J34" si="2">SUM(H28:I33)</f>
        <v>300</v>
      </c>
      <c r="I34" s="648"/>
      <c r="J34" s="647">
        <f t="shared" si="2"/>
        <v>6800</v>
      </c>
      <c r="K34" s="648"/>
      <c r="L34" s="647">
        <f>SUM(L28:M33)</f>
        <v>6800</v>
      </c>
      <c r="M34" s="648"/>
      <c r="N34" s="649"/>
      <c r="O34" s="650"/>
      <c r="P34" s="649"/>
      <c r="Q34" s="650"/>
      <c r="R34" s="651">
        <f>SUM(R28:S33)</f>
        <v>300</v>
      </c>
      <c r="S34" s="652"/>
      <c r="T34" s="346"/>
      <c r="U34" s="346"/>
    </row>
    <row r="35" spans="1:23" s="41" customFormat="1" ht="24.75" customHeight="1" thickBot="1">
      <c r="A35" s="40"/>
      <c r="B35" s="138"/>
      <c r="C35" s="138"/>
      <c r="D35" s="139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24"/>
      <c r="U35" s="124"/>
    </row>
    <row r="36" spans="1:23" ht="24.75" customHeight="1" thickBot="1">
      <c r="A36" s="17"/>
      <c r="B36" s="351" t="s">
        <v>13</v>
      </c>
      <c r="C36" s="120" t="s">
        <v>6</v>
      </c>
      <c r="D36" s="154" t="s">
        <v>133</v>
      </c>
      <c r="E36" s="155"/>
      <c r="F36" s="154" t="s">
        <v>100</v>
      </c>
      <c r="G36" s="173"/>
      <c r="H36" s="173"/>
      <c r="I36" s="264"/>
      <c r="J36" s="196" t="s">
        <v>87</v>
      </c>
      <c r="K36" s="197"/>
      <c r="L36" s="126"/>
      <c r="M36" s="127"/>
      <c r="N36" s="127"/>
      <c r="O36" s="127"/>
      <c r="P36" s="127"/>
      <c r="Q36" s="127"/>
      <c r="R36" s="127"/>
      <c r="S36" s="127"/>
    </row>
    <row r="37" spans="1:23" ht="24.75" customHeight="1" thickTop="1">
      <c r="A37" s="17"/>
      <c r="B37" s="352"/>
      <c r="C37" s="122" t="s">
        <v>2</v>
      </c>
      <c r="D37" s="260">
        <v>46002</v>
      </c>
      <c r="E37" s="261"/>
      <c r="F37" s="631" t="s">
        <v>134</v>
      </c>
      <c r="G37" s="632"/>
      <c r="H37" s="631" t="s">
        <v>135</v>
      </c>
      <c r="I37" s="633"/>
      <c r="J37" s="198"/>
      <c r="K37" s="199"/>
      <c r="L37" s="126"/>
      <c r="M37" s="634" t="s">
        <v>29</v>
      </c>
      <c r="N37" s="635"/>
      <c r="O37" s="635"/>
      <c r="P37" s="635"/>
      <c r="Q37" s="635"/>
      <c r="R37" s="635"/>
      <c r="S37" s="636"/>
      <c r="T37" s="44"/>
    </row>
    <row r="38" spans="1:23" ht="24.75" customHeight="1">
      <c r="A38" s="17"/>
      <c r="B38" s="352"/>
      <c r="C38" s="122" t="s">
        <v>14</v>
      </c>
      <c r="D38" s="174" t="s">
        <v>3</v>
      </c>
      <c r="E38" s="176"/>
      <c r="F38" s="362" t="s">
        <v>136</v>
      </c>
      <c r="G38" s="250"/>
      <c r="H38" s="361" t="s">
        <v>126</v>
      </c>
      <c r="I38" s="250"/>
      <c r="J38" s="198"/>
      <c r="K38" s="199"/>
      <c r="L38" s="126"/>
      <c r="M38" s="637" t="s">
        <v>137</v>
      </c>
      <c r="N38" s="362"/>
      <c r="O38" s="362"/>
      <c r="P38" s="362"/>
      <c r="Q38" s="362"/>
      <c r="R38" s="362"/>
      <c r="S38" s="638"/>
      <c r="T38" s="45"/>
    </row>
    <row r="39" spans="1:23" ht="24.75" customHeight="1" thickBot="1">
      <c r="A39" s="17"/>
      <c r="B39" s="353"/>
      <c r="C39" s="121" t="s">
        <v>4</v>
      </c>
      <c r="D39" s="255" t="s">
        <v>138</v>
      </c>
      <c r="E39" s="256"/>
      <c r="F39" s="367" t="s">
        <v>66</v>
      </c>
      <c r="G39" s="252"/>
      <c r="H39" s="366" t="s">
        <v>66</v>
      </c>
      <c r="I39" s="252"/>
      <c r="J39" s="629"/>
      <c r="K39" s="630"/>
      <c r="L39" s="126"/>
      <c r="M39" s="639" t="s">
        <v>31</v>
      </c>
      <c r="N39" s="640"/>
      <c r="O39" s="641" t="s">
        <v>78</v>
      </c>
      <c r="P39" s="642"/>
      <c r="Q39" s="643"/>
      <c r="R39" s="366" t="s">
        <v>21</v>
      </c>
      <c r="S39" s="644"/>
      <c r="T39" s="45"/>
    </row>
    <row r="40" spans="1:23" s="41" customFormat="1" ht="24.75" customHeight="1">
      <c r="A40" s="40"/>
      <c r="B40" s="324" t="str">
        <f t="shared" ref="B40:B45" si="3">IF(B28="","",B28)</f>
        <v>和歌山　一郎</v>
      </c>
      <c r="C40" s="325"/>
      <c r="D40" s="445">
        <v>5500</v>
      </c>
      <c r="E40" s="626"/>
      <c r="F40" s="445">
        <v>300</v>
      </c>
      <c r="G40" s="626"/>
      <c r="H40" s="445">
        <v>0</v>
      </c>
      <c r="I40" s="626"/>
      <c r="J40" s="627">
        <f t="shared" ref="J40:J46" si="4">SUM(D28:S28)+SUM(D40:I40)</f>
        <v>17700</v>
      </c>
      <c r="K40" s="628"/>
      <c r="L40" s="141"/>
      <c r="M40" s="374" t="str">
        <f t="shared" ref="M40:M45" si="5">B28</f>
        <v>和歌山　一郎</v>
      </c>
      <c r="N40" s="375"/>
      <c r="O40" s="378" t="s">
        <v>124</v>
      </c>
      <c r="P40" s="379"/>
      <c r="Q40" s="380"/>
      <c r="R40" s="445">
        <v>1680</v>
      </c>
      <c r="S40" s="625"/>
      <c r="T40" s="41" t="s">
        <v>122</v>
      </c>
    </row>
    <row r="41" spans="1:23" s="41" customFormat="1" ht="24.75" customHeight="1">
      <c r="A41" s="40"/>
      <c r="B41" s="330" t="str">
        <f t="shared" si="3"/>
        <v>田辺　春子</v>
      </c>
      <c r="C41" s="331"/>
      <c r="D41" s="611">
        <v>1300</v>
      </c>
      <c r="E41" s="624"/>
      <c r="F41" s="611">
        <v>0</v>
      </c>
      <c r="G41" s="624"/>
      <c r="H41" s="611">
        <v>0</v>
      </c>
      <c r="I41" s="624"/>
      <c r="J41" s="617">
        <f t="shared" si="4"/>
        <v>3900</v>
      </c>
      <c r="K41" s="618"/>
      <c r="L41" s="141"/>
      <c r="M41" s="376" t="str">
        <f t="shared" si="5"/>
        <v>田辺　春子</v>
      </c>
      <c r="N41" s="377"/>
      <c r="O41" s="382" t="s">
        <v>124</v>
      </c>
      <c r="P41" s="383"/>
      <c r="Q41" s="384"/>
      <c r="R41" s="611">
        <v>1680</v>
      </c>
      <c r="S41" s="612"/>
      <c r="T41" s="41" t="s">
        <v>123</v>
      </c>
    </row>
    <row r="42" spans="1:23" s="41" customFormat="1" ht="24.75" customHeight="1">
      <c r="A42" s="40"/>
      <c r="B42" s="622" t="str">
        <f t="shared" si="3"/>
        <v/>
      </c>
      <c r="C42" s="623"/>
      <c r="D42" s="611"/>
      <c r="E42" s="624"/>
      <c r="F42" s="611"/>
      <c r="G42" s="624"/>
      <c r="H42" s="611"/>
      <c r="I42" s="624"/>
      <c r="J42" s="617">
        <f t="shared" si="4"/>
        <v>0</v>
      </c>
      <c r="K42" s="618"/>
      <c r="L42" s="141"/>
      <c r="M42" s="376">
        <f t="shared" si="5"/>
        <v>0</v>
      </c>
      <c r="N42" s="377"/>
      <c r="O42" s="382"/>
      <c r="P42" s="383"/>
      <c r="Q42" s="384"/>
      <c r="R42" s="611"/>
      <c r="S42" s="612"/>
      <c r="T42" s="41" t="s">
        <v>124</v>
      </c>
    </row>
    <row r="43" spans="1:23" s="41" customFormat="1" ht="24.75" customHeight="1">
      <c r="A43" s="40"/>
      <c r="B43" s="330" t="str">
        <f t="shared" si="3"/>
        <v/>
      </c>
      <c r="C43" s="331"/>
      <c r="D43" s="611"/>
      <c r="E43" s="624"/>
      <c r="F43" s="611"/>
      <c r="G43" s="624"/>
      <c r="H43" s="611"/>
      <c r="I43" s="624"/>
      <c r="J43" s="617">
        <f t="shared" si="4"/>
        <v>0</v>
      </c>
      <c r="K43" s="618"/>
      <c r="L43" s="141"/>
      <c r="M43" s="376">
        <f t="shared" si="5"/>
        <v>0</v>
      </c>
      <c r="N43" s="377"/>
      <c r="O43" s="382"/>
      <c r="P43" s="383"/>
      <c r="Q43" s="384"/>
      <c r="R43" s="611"/>
      <c r="S43" s="612"/>
    </row>
    <row r="44" spans="1:23" s="41" customFormat="1" ht="24.75" customHeight="1">
      <c r="A44" s="40"/>
      <c r="B44" s="622" t="str">
        <f t="shared" si="3"/>
        <v/>
      </c>
      <c r="C44" s="623"/>
      <c r="D44" s="611"/>
      <c r="E44" s="624"/>
      <c r="F44" s="611"/>
      <c r="G44" s="624"/>
      <c r="H44" s="611"/>
      <c r="I44" s="624"/>
      <c r="J44" s="617">
        <f t="shared" si="4"/>
        <v>0</v>
      </c>
      <c r="K44" s="618"/>
      <c r="L44" s="141"/>
      <c r="M44" s="376">
        <f t="shared" si="5"/>
        <v>0</v>
      </c>
      <c r="N44" s="377"/>
      <c r="O44" s="382"/>
      <c r="P44" s="383"/>
      <c r="Q44" s="384"/>
      <c r="R44" s="611"/>
      <c r="S44" s="612"/>
    </row>
    <row r="45" spans="1:23" s="41" customFormat="1" ht="24.75" customHeight="1" thickBot="1">
      <c r="A45" s="40"/>
      <c r="B45" s="613" t="str">
        <f t="shared" si="3"/>
        <v/>
      </c>
      <c r="C45" s="614"/>
      <c r="D45" s="615"/>
      <c r="E45" s="616"/>
      <c r="F45" s="615"/>
      <c r="G45" s="616"/>
      <c r="H45" s="615"/>
      <c r="I45" s="616"/>
      <c r="J45" s="617">
        <f t="shared" si="4"/>
        <v>0</v>
      </c>
      <c r="K45" s="618"/>
      <c r="L45" s="141"/>
      <c r="M45" s="619">
        <f t="shared" si="5"/>
        <v>0</v>
      </c>
      <c r="N45" s="620"/>
      <c r="O45" s="386"/>
      <c r="P45" s="387"/>
      <c r="Q45" s="388"/>
      <c r="R45" s="615"/>
      <c r="S45" s="621"/>
    </row>
    <row r="46" spans="1:23" s="41" customFormat="1" ht="24.75" customHeight="1" thickTop="1" thickBot="1">
      <c r="A46" s="40"/>
      <c r="B46" s="391" t="s">
        <v>0</v>
      </c>
      <c r="C46" s="392"/>
      <c r="D46" s="556">
        <f>SUM(D40:E45)</f>
        <v>6800</v>
      </c>
      <c r="E46" s="606"/>
      <c r="F46" s="556">
        <f>SUM(F40:G45)</f>
        <v>300</v>
      </c>
      <c r="G46" s="606"/>
      <c r="H46" s="556">
        <f>SUM(H40:I45)</f>
        <v>0</v>
      </c>
      <c r="I46" s="606"/>
      <c r="J46" s="607">
        <f t="shared" si="4"/>
        <v>21600</v>
      </c>
      <c r="K46" s="608"/>
      <c r="L46" s="141"/>
      <c r="M46" s="609" t="s">
        <v>38</v>
      </c>
      <c r="N46" s="610"/>
      <c r="O46" s="411"/>
      <c r="P46" s="412"/>
      <c r="Q46" s="413"/>
      <c r="R46" s="604">
        <f>SUM(R40:S45)</f>
        <v>3360</v>
      </c>
      <c r="S46" s="605"/>
    </row>
    <row r="47" spans="1:23" ht="24.75" customHeight="1" thickBot="1">
      <c r="A47" s="17"/>
      <c r="B47" s="17"/>
      <c r="C47" s="17"/>
      <c r="D47" s="47"/>
      <c r="E47" s="47"/>
      <c r="F47" s="48"/>
      <c r="G47" s="48"/>
      <c r="H47" s="48"/>
      <c r="I47" s="48"/>
      <c r="J47" s="48"/>
      <c r="K47" s="48"/>
      <c r="L47" s="48"/>
      <c r="M47" s="142"/>
      <c r="N47" s="142"/>
      <c r="O47" s="142"/>
      <c r="P47" s="142"/>
      <c r="Q47" s="142"/>
      <c r="R47" s="48"/>
      <c r="S47" s="48"/>
      <c r="T47" s="48"/>
      <c r="U47" s="48"/>
      <c r="V47" s="48"/>
      <c r="W47" s="31"/>
    </row>
    <row r="48" spans="1:23" s="32" customFormat="1" ht="24.75" customHeight="1" thickBot="1">
      <c r="A48" s="30"/>
      <c r="B48" s="205" t="s">
        <v>31</v>
      </c>
      <c r="C48" s="206"/>
      <c r="D48" s="207" t="s">
        <v>6</v>
      </c>
      <c r="E48" s="153"/>
      <c r="F48" s="206"/>
      <c r="G48" s="153" t="s">
        <v>2</v>
      </c>
      <c r="H48" s="206"/>
      <c r="I48" s="408" t="s">
        <v>20</v>
      </c>
      <c r="J48" s="409"/>
      <c r="K48" s="408" t="s">
        <v>32</v>
      </c>
      <c r="L48" s="410"/>
      <c r="M48" s="30">
        <v>2</v>
      </c>
      <c r="N48" s="30" t="s">
        <v>118</v>
      </c>
      <c r="O48" s="17"/>
      <c r="P48" s="17"/>
      <c r="Q48" s="17"/>
      <c r="R48" s="17"/>
      <c r="S48" s="17"/>
      <c r="T48" s="17"/>
      <c r="U48" s="17"/>
      <c r="V48" s="14"/>
      <c r="W48" s="14"/>
    </row>
    <row r="49" spans="1:252" s="52" customFormat="1" ht="24.75" customHeight="1" thickBot="1">
      <c r="A49" s="51"/>
      <c r="B49" s="416" t="str">
        <f>IF(B28="","",B28)</f>
        <v>和歌山　一郎</v>
      </c>
      <c r="C49" s="574"/>
      <c r="D49" s="592" t="s">
        <v>67</v>
      </c>
      <c r="E49" s="593"/>
      <c r="F49" s="594"/>
      <c r="G49" s="595" t="s">
        <v>135</v>
      </c>
      <c r="H49" s="596"/>
      <c r="I49" s="422" t="s">
        <v>139</v>
      </c>
      <c r="J49" s="378"/>
      <c r="K49" s="580">
        <v>300</v>
      </c>
      <c r="L49" s="581"/>
      <c r="M49" s="17"/>
      <c r="N49" s="205" t="s">
        <v>17</v>
      </c>
      <c r="O49" s="206"/>
      <c r="P49" s="207" t="s">
        <v>5</v>
      </c>
      <c r="Q49" s="153"/>
      <c r="R49" s="406" t="s">
        <v>15</v>
      </c>
      <c r="S49" s="423"/>
    </row>
    <row r="50" spans="1:252" s="53" customFormat="1" ht="24.75" customHeight="1" thickBot="1">
      <c r="A50" s="48" t="s">
        <v>16</v>
      </c>
      <c r="B50" s="575" t="str">
        <f t="shared" ref="B50:B60" si="6">IF(B39="","",B39)</f>
        <v/>
      </c>
      <c r="C50" s="576"/>
      <c r="D50" s="582" t="s">
        <v>152</v>
      </c>
      <c r="E50" s="597"/>
      <c r="F50" s="448"/>
      <c r="G50" s="598">
        <v>45873</v>
      </c>
      <c r="H50" s="599"/>
      <c r="I50" s="600" t="s">
        <v>3</v>
      </c>
      <c r="J50" s="601"/>
      <c r="K50" s="590">
        <v>5500</v>
      </c>
      <c r="L50" s="591"/>
      <c r="M50" s="17"/>
      <c r="N50" s="427" t="s">
        <v>140</v>
      </c>
      <c r="O50" s="428"/>
      <c r="P50" s="443" t="s">
        <v>88</v>
      </c>
      <c r="Q50" s="444"/>
      <c r="R50" s="431"/>
      <c r="S50" s="432"/>
      <c r="IP50" s="53" t="e">
        <v>#REF!</v>
      </c>
    </row>
    <row r="51" spans="1:252" s="53" customFormat="1" ht="24.75" customHeight="1">
      <c r="A51" s="48" t="s">
        <v>16</v>
      </c>
      <c r="B51" s="416" t="str">
        <f>IF(B29="","",B29)</f>
        <v>田辺　春子</v>
      </c>
      <c r="C51" s="574"/>
      <c r="D51" s="592" t="s">
        <v>67</v>
      </c>
      <c r="E51" s="593"/>
      <c r="F51" s="594"/>
      <c r="G51" s="595" t="s">
        <v>135</v>
      </c>
      <c r="H51" s="596"/>
      <c r="I51" s="422" t="s">
        <v>139</v>
      </c>
      <c r="J51" s="378"/>
      <c r="K51" s="580">
        <v>0</v>
      </c>
      <c r="L51" s="581"/>
      <c r="M51" s="17"/>
      <c r="N51" s="54"/>
      <c r="O51" s="17"/>
      <c r="P51" s="55"/>
      <c r="Q51" s="55"/>
      <c r="R51" s="90"/>
      <c r="S51" s="90"/>
      <c r="IP51" s="53" t="e">
        <v>#REF!</v>
      </c>
    </row>
    <row r="52" spans="1:252" s="53" customFormat="1" ht="24.75" customHeight="1" thickBot="1">
      <c r="A52" s="48" t="s">
        <v>16</v>
      </c>
      <c r="B52" s="575" t="str">
        <f t="shared" si="6"/>
        <v>田辺　春子</v>
      </c>
      <c r="C52" s="576"/>
      <c r="D52" s="582" t="s">
        <v>152</v>
      </c>
      <c r="E52" s="597"/>
      <c r="F52" s="448"/>
      <c r="G52" s="598">
        <v>45873</v>
      </c>
      <c r="H52" s="599"/>
      <c r="I52" s="600" t="s">
        <v>3</v>
      </c>
      <c r="J52" s="601"/>
      <c r="K52" s="602">
        <v>5500</v>
      </c>
      <c r="L52" s="603"/>
      <c r="M52" s="30">
        <v>3</v>
      </c>
      <c r="N52" s="30" t="s">
        <v>119</v>
      </c>
      <c r="O52" s="17"/>
      <c r="P52" s="17"/>
      <c r="Q52" s="17"/>
      <c r="R52" s="40"/>
      <c r="S52" s="40"/>
      <c r="IP52" s="53" t="e">
        <v>#REF!</v>
      </c>
    </row>
    <row r="53" spans="1:252" s="53" customFormat="1" ht="24.75" customHeight="1" thickBot="1">
      <c r="A53" s="48" t="s">
        <v>16</v>
      </c>
      <c r="B53" s="416" t="str">
        <f>IF(B30="","",B30)</f>
        <v/>
      </c>
      <c r="C53" s="574"/>
      <c r="D53" s="577" t="s">
        <v>67</v>
      </c>
      <c r="E53" s="173"/>
      <c r="F53" s="155"/>
      <c r="G53" s="578"/>
      <c r="H53" s="579"/>
      <c r="I53" s="422"/>
      <c r="J53" s="378"/>
      <c r="K53" s="580"/>
      <c r="L53" s="581"/>
      <c r="M53" s="30"/>
      <c r="N53" s="205" t="s">
        <v>17</v>
      </c>
      <c r="O53" s="206"/>
      <c r="P53" s="207" t="s">
        <v>5</v>
      </c>
      <c r="Q53" s="153"/>
      <c r="R53" s="439" t="s">
        <v>15</v>
      </c>
      <c r="S53" s="440"/>
      <c r="IR53" s="53" t="e">
        <v>#REF!</v>
      </c>
    </row>
    <row r="54" spans="1:252" s="53" customFormat="1" ht="24.75" customHeight="1" thickBot="1">
      <c r="A54" s="48" t="s">
        <v>16</v>
      </c>
      <c r="B54" s="575" t="str">
        <f t="shared" si="6"/>
        <v/>
      </c>
      <c r="C54" s="576"/>
      <c r="D54" s="582" t="s">
        <v>96</v>
      </c>
      <c r="E54" s="367"/>
      <c r="F54" s="252"/>
      <c r="G54" s="553"/>
      <c r="H54" s="554"/>
      <c r="I54" s="583"/>
      <c r="J54" s="584"/>
      <c r="K54" s="585"/>
      <c r="L54" s="586"/>
      <c r="M54" s="30"/>
      <c r="N54" s="441" t="s">
        <v>141</v>
      </c>
      <c r="O54" s="442"/>
      <c r="P54" s="577" t="s">
        <v>130</v>
      </c>
      <c r="Q54" s="587"/>
      <c r="R54" s="588">
        <v>300</v>
      </c>
      <c r="S54" s="589"/>
      <c r="IR54" s="53" t="e">
        <v>#REF!</v>
      </c>
    </row>
    <row r="55" spans="1:252" s="53" customFormat="1" ht="24.75" customHeight="1" thickBot="1">
      <c r="A55" s="17"/>
      <c r="B55" s="416" t="str">
        <f>IF(B31="","",B31)</f>
        <v/>
      </c>
      <c r="C55" s="574"/>
      <c r="D55" s="577" t="s">
        <v>67</v>
      </c>
      <c r="E55" s="173"/>
      <c r="F55" s="155"/>
      <c r="G55" s="578"/>
      <c r="H55" s="579"/>
      <c r="I55" s="422"/>
      <c r="J55" s="378"/>
      <c r="K55" s="580"/>
      <c r="L55" s="581"/>
      <c r="M55" s="17"/>
      <c r="N55" s="447"/>
      <c r="O55" s="448"/>
      <c r="P55" s="449"/>
      <c r="Q55" s="450"/>
      <c r="R55" s="451"/>
      <c r="S55" s="452"/>
      <c r="IR55" s="53" t="e">
        <v>#REF!</v>
      </c>
    </row>
    <row r="56" spans="1:252" s="53" customFormat="1" ht="24.75" customHeight="1" thickBot="1">
      <c r="A56" s="48" t="s">
        <v>16</v>
      </c>
      <c r="B56" s="575" t="str">
        <f t="shared" si="6"/>
        <v/>
      </c>
      <c r="C56" s="576"/>
      <c r="D56" s="582" t="s">
        <v>96</v>
      </c>
      <c r="E56" s="367"/>
      <c r="F56" s="252"/>
      <c r="G56" s="553"/>
      <c r="H56" s="554"/>
      <c r="I56" s="583"/>
      <c r="J56" s="584"/>
      <c r="K56" s="585"/>
      <c r="L56" s="586"/>
      <c r="M56" s="17"/>
      <c r="N56" s="30"/>
      <c r="O56" s="17"/>
      <c r="P56" s="55"/>
      <c r="Q56" s="55"/>
      <c r="R56" s="40"/>
      <c r="S56" s="40"/>
      <c r="IR56" s="53" t="e">
        <v>#REF!</v>
      </c>
    </row>
    <row r="57" spans="1:252" s="53" customFormat="1" ht="24.75" customHeight="1" thickBot="1">
      <c r="A57" s="48" t="s">
        <v>16</v>
      </c>
      <c r="B57" s="416" t="str">
        <f>IF(B32="","",B32)</f>
        <v/>
      </c>
      <c r="C57" s="574"/>
      <c r="D57" s="577" t="s">
        <v>67</v>
      </c>
      <c r="E57" s="173"/>
      <c r="F57" s="155"/>
      <c r="G57" s="578"/>
      <c r="H57" s="579"/>
      <c r="I57" s="422"/>
      <c r="J57" s="378"/>
      <c r="K57" s="580"/>
      <c r="L57" s="581"/>
      <c r="M57" s="30">
        <v>4</v>
      </c>
      <c r="N57" s="30" t="s">
        <v>120</v>
      </c>
      <c r="O57" s="17"/>
      <c r="P57" s="17"/>
      <c r="Q57" s="17"/>
      <c r="R57" s="40"/>
      <c r="S57" s="40"/>
      <c r="IR57" s="53" t="e">
        <v>#REF!</v>
      </c>
    </row>
    <row r="58" spans="1:252" s="53" customFormat="1" ht="24.75" customHeight="1" thickBot="1">
      <c r="A58" s="17"/>
      <c r="B58" s="575" t="str">
        <f t="shared" si="6"/>
        <v/>
      </c>
      <c r="C58" s="576"/>
      <c r="D58" s="582" t="s">
        <v>96</v>
      </c>
      <c r="E58" s="367"/>
      <c r="F58" s="252"/>
      <c r="G58" s="553"/>
      <c r="H58" s="554"/>
      <c r="I58" s="583"/>
      <c r="J58" s="584"/>
      <c r="K58" s="585"/>
      <c r="L58" s="586"/>
      <c r="M58" s="17"/>
      <c r="N58" s="205" t="s">
        <v>17</v>
      </c>
      <c r="O58" s="206"/>
      <c r="P58" s="207" t="s">
        <v>5</v>
      </c>
      <c r="Q58" s="153"/>
      <c r="R58" s="439" t="s">
        <v>15</v>
      </c>
      <c r="S58" s="440"/>
      <c r="IR58" s="53" t="e">
        <v>#REF!</v>
      </c>
    </row>
    <row r="59" spans="1:252" s="53" customFormat="1" ht="24.75" customHeight="1">
      <c r="A59" s="48" t="s">
        <v>16</v>
      </c>
      <c r="B59" s="416" t="str">
        <f>IF(B33="","",B33)</f>
        <v/>
      </c>
      <c r="C59" s="574"/>
      <c r="D59" s="577" t="s">
        <v>67</v>
      </c>
      <c r="E59" s="173"/>
      <c r="F59" s="155"/>
      <c r="G59" s="578"/>
      <c r="H59" s="579"/>
      <c r="I59" s="422"/>
      <c r="J59" s="378"/>
      <c r="K59" s="580"/>
      <c r="L59" s="581"/>
      <c r="M59" s="30"/>
      <c r="N59" s="441" t="s">
        <v>141</v>
      </c>
      <c r="O59" s="442"/>
      <c r="P59" s="429" t="s">
        <v>88</v>
      </c>
      <c r="Q59" s="430"/>
      <c r="R59" s="563"/>
      <c r="S59" s="564"/>
      <c r="IR59" s="53" t="e">
        <v>#REF!</v>
      </c>
    </row>
    <row r="60" spans="1:252" s="53" customFormat="1" ht="24.75" customHeight="1" thickBot="1">
      <c r="A60" s="48" t="s">
        <v>16</v>
      </c>
      <c r="B60" s="575" t="str">
        <f t="shared" si="6"/>
        <v>和歌山　一郎</v>
      </c>
      <c r="C60" s="576"/>
      <c r="D60" s="565" t="s">
        <v>96</v>
      </c>
      <c r="E60" s="566"/>
      <c r="F60" s="567"/>
      <c r="G60" s="568"/>
      <c r="H60" s="569"/>
      <c r="I60" s="570"/>
      <c r="J60" s="571"/>
      <c r="K60" s="572"/>
      <c r="L60" s="573"/>
      <c r="M60" s="30"/>
      <c r="N60" s="447"/>
      <c r="O60" s="448"/>
      <c r="P60" s="449"/>
      <c r="Q60" s="450"/>
      <c r="R60" s="495"/>
      <c r="S60" s="496"/>
      <c r="IR60" s="53" t="e">
        <v>#REF!</v>
      </c>
    </row>
    <row r="61" spans="1:252" s="53" customFormat="1" ht="24.75" customHeight="1" thickTop="1" thickBot="1">
      <c r="A61" s="17"/>
      <c r="B61" s="472" t="s">
        <v>86</v>
      </c>
      <c r="C61" s="473"/>
      <c r="D61" s="473"/>
      <c r="E61" s="473"/>
      <c r="F61" s="473"/>
      <c r="G61" s="473"/>
      <c r="H61" s="473"/>
      <c r="I61" s="473"/>
      <c r="J61" s="474"/>
      <c r="K61" s="556">
        <f>SUM(K49:L60)</f>
        <v>11300</v>
      </c>
      <c r="L61" s="557"/>
      <c r="M61" s="17"/>
      <c r="N61" s="257"/>
      <c r="O61" s="257"/>
      <c r="P61" s="558"/>
      <c r="Q61" s="558"/>
      <c r="R61" s="558"/>
      <c r="S61" s="558"/>
      <c r="IR61" s="53" t="e">
        <v>#REF!</v>
      </c>
    </row>
    <row r="62" spans="1:252" ht="24.75" customHeight="1">
      <c r="A62" s="17"/>
      <c r="M62" s="17"/>
      <c r="N62" s="475" t="s">
        <v>97</v>
      </c>
      <c r="O62" s="476"/>
      <c r="P62" s="476"/>
      <c r="Q62" s="477"/>
      <c r="R62" s="559">
        <f>+J46+K61+R50+R54+R59</f>
        <v>33200</v>
      </c>
      <c r="S62" s="560"/>
      <c r="T62" s="31"/>
    </row>
    <row r="63" spans="1:252" s="53" customFormat="1" ht="24.75" customHeight="1" thickBot="1">
      <c r="B63" s="56" t="s">
        <v>82</v>
      </c>
      <c r="C63" s="125"/>
      <c r="D63" s="125"/>
      <c r="E63" s="125"/>
      <c r="F63" s="125"/>
      <c r="G63" s="125"/>
      <c r="H63" s="125"/>
      <c r="I63" s="125"/>
      <c r="J63" s="125"/>
      <c r="K63" s="58"/>
      <c r="L63" s="58"/>
      <c r="M63" s="17"/>
      <c r="N63" s="478"/>
      <c r="O63" s="479"/>
      <c r="P63" s="479"/>
      <c r="Q63" s="480"/>
      <c r="R63" s="561"/>
      <c r="S63" s="562"/>
      <c r="IR63" s="53" t="e">
        <v>#REF!</v>
      </c>
    </row>
    <row r="64" spans="1:252" s="32" customFormat="1" ht="17.25" customHeight="1" thickBot="1">
      <c r="A64" s="56"/>
      <c r="B64" s="125"/>
      <c r="C64" s="125"/>
      <c r="D64" s="125"/>
      <c r="E64" s="125"/>
      <c r="F64" s="125"/>
      <c r="G64" s="125"/>
      <c r="H64" s="125"/>
      <c r="I64" s="125"/>
      <c r="J64" s="125"/>
      <c r="K64" s="58"/>
      <c r="L64" s="58"/>
      <c r="M64" s="17"/>
      <c r="N64" s="59"/>
      <c r="O64" s="59"/>
      <c r="P64" s="59"/>
      <c r="Q64" s="59"/>
      <c r="R64" s="60"/>
      <c r="S64" s="60"/>
      <c r="T64" s="31"/>
    </row>
    <row r="65" spans="1:21" ht="29.25" thickBot="1">
      <c r="A65" s="6" t="s">
        <v>142</v>
      </c>
      <c r="B65" s="56" t="str">
        <f>+B1</f>
        <v>令和７年度初任者研修（２年次・３年次研修を含む。）旅費執行状況調査表</v>
      </c>
      <c r="C65" s="56"/>
      <c r="D65" s="56"/>
      <c r="E65" s="56"/>
      <c r="F65" s="56"/>
      <c r="G65" s="56"/>
      <c r="H65" s="56"/>
      <c r="I65" s="56"/>
      <c r="J65" s="32"/>
      <c r="K65" s="32"/>
      <c r="L65" s="103" t="s">
        <v>24</v>
      </c>
      <c r="M65" s="104">
        <f>IF(P1="","",P1)</f>
        <v>2</v>
      </c>
      <c r="N65" s="32" t="s">
        <v>25</v>
      </c>
      <c r="O65" s="143" t="s">
        <v>125</v>
      </c>
      <c r="P65" s="56"/>
      <c r="Q65" s="56"/>
      <c r="R65" s="105"/>
      <c r="S65" s="84" t="s">
        <v>143</v>
      </c>
    </row>
    <row r="66" spans="1:21" ht="9.9499999999999993" customHeight="1">
      <c r="A66" s="10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21" ht="24" customHeight="1" thickBot="1">
      <c r="A67" s="13"/>
      <c r="B67" s="13"/>
      <c r="C67" s="101"/>
      <c r="D67" s="101"/>
      <c r="E67" s="101"/>
      <c r="F67" s="101"/>
      <c r="G67" s="101"/>
      <c r="H67" s="101"/>
      <c r="I67" s="201" t="s">
        <v>43</v>
      </c>
      <c r="J67" s="201"/>
      <c r="K67" s="202">
        <f>IF(J4="","",J4)</f>
        <v>500000</v>
      </c>
      <c r="L67" s="203"/>
      <c r="M67" s="204"/>
      <c r="N67" s="185" t="s">
        <v>44</v>
      </c>
      <c r="O67" s="185"/>
      <c r="P67" s="555" t="str">
        <f>IF(P4="","",P4)</f>
        <v>紀の国高等学校</v>
      </c>
      <c r="Q67" s="555"/>
      <c r="R67" s="555"/>
      <c r="S67" s="555"/>
      <c r="T67" s="61"/>
    </row>
    <row r="68" spans="1:21" ht="29.25" thickBot="1">
      <c r="A68" s="164" t="s">
        <v>1</v>
      </c>
      <c r="B68" s="165"/>
      <c r="C68" s="166"/>
      <c r="D68" s="29" t="s">
        <v>75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U68" s="88"/>
    </row>
    <row r="69" spans="1:21" ht="10.5" customHeight="1" thickBot="1">
      <c r="A69" s="3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4"/>
      <c r="R69" s="17"/>
      <c r="S69" s="17"/>
    </row>
    <row r="70" spans="1:21" ht="21.95" customHeight="1">
      <c r="A70" s="64"/>
      <c r="B70" s="544" t="s">
        <v>13</v>
      </c>
      <c r="C70" s="191" t="s">
        <v>6</v>
      </c>
      <c r="D70" s="192"/>
      <c r="E70" s="154" t="s">
        <v>23</v>
      </c>
      <c r="F70" s="173"/>
      <c r="G70" s="173"/>
      <c r="H70" s="173"/>
      <c r="I70" s="173"/>
      <c r="J70" s="155"/>
      <c r="K70" s="154" t="s">
        <v>144</v>
      </c>
      <c r="L70" s="173"/>
      <c r="M70" s="173"/>
      <c r="N70" s="173"/>
      <c r="O70" s="173"/>
      <c r="P70" s="155"/>
      <c r="Q70" s="196" t="s">
        <v>0</v>
      </c>
      <c r="R70" s="197"/>
      <c r="S70" s="36"/>
    </row>
    <row r="71" spans="1:21" ht="21.95" customHeight="1">
      <c r="A71" s="64"/>
      <c r="B71" s="545"/>
      <c r="C71" s="200" t="s">
        <v>14</v>
      </c>
      <c r="D71" s="176"/>
      <c r="E71" s="174" t="s">
        <v>3</v>
      </c>
      <c r="F71" s="175"/>
      <c r="G71" s="175"/>
      <c r="H71" s="175"/>
      <c r="I71" s="175"/>
      <c r="J71" s="176"/>
      <c r="K71" s="174" t="s">
        <v>88</v>
      </c>
      <c r="L71" s="175"/>
      <c r="M71" s="175"/>
      <c r="N71" s="175"/>
      <c r="O71" s="175"/>
      <c r="P71" s="176"/>
      <c r="Q71" s="198"/>
      <c r="R71" s="199"/>
      <c r="S71" s="36"/>
    </row>
    <row r="72" spans="1:21" ht="21.95" customHeight="1" thickBot="1">
      <c r="A72" s="64"/>
      <c r="B72" s="546"/>
      <c r="C72" s="106" t="s">
        <v>2</v>
      </c>
      <c r="D72" s="107" t="s">
        <v>4</v>
      </c>
      <c r="E72" s="552">
        <v>45867</v>
      </c>
      <c r="F72" s="553"/>
      <c r="G72" s="554"/>
      <c r="H72" s="180" t="s">
        <v>69</v>
      </c>
      <c r="I72" s="181"/>
      <c r="J72" s="182"/>
      <c r="K72" s="177">
        <v>45957</v>
      </c>
      <c r="L72" s="178"/>
      <c r="M72" s="179"/>
      <c r="N72" s="180"/>
      <c r="O72" s="181"/>
      <c r="P72" s="182"/>
      <c r="Q72" s="198"/>
      <c r="R72" s="199"/>
      <c r="S72" s="36"/>
    </row>
    <row r="73" spans="1:21" ht="23.85" customHeight="1" thickBot="1">
      <c r="A73" s="64"/>
      <c r="B73" s="288" t="s">
        <v>145</v>
      </c>
      <c r="C73" s="289"/>
      <c r="D73" s="247"/>
      <c r="E73" s="547">
        <v>5500</v>
      </c>
      <c r="F73" s="548"/>
      <c r="G73" s="548"/>
      <c r="H73" s="548"/>
      <c r="I73" s="548"/>
      <c r="J73" s="549"/>
      <c r="K73" s="538">
        <v>0</v>
      </c>
      <c r="L73" s="539"/>
      <c r="M73" s="539"/>
      <c r="N73" s="539"/>
      <c r="O73" s="539"/>
      <c r="P73" s="550"/>
      <c r="Q73" s="536">
        <f>SUM(E73:P73)</f>
        <v>5500</v>
      </c>
      <c r="R73" s="537"/>
      <c r="S73" s="36"/>
    </row>
    <row r="74" spans="1:21" ht="9.9499999999999993" customHeight="1" thickBot="1">
      <c r="A74" s="64"/>
      <c r="B74" s="108"/>
      <c r="C74" s="108"/>
      <c r="D74" s="108"/>
      <c r="E74" s="109"/>
      <c r="F74" s="109"/>
      <c r="G74" s="109"/>
      <c r="H74" s="109"/>
      <c r="I74" s="109"/>
      <c r="J74" s="109"/>
      <c r="K74" s="109"/>
      <c r="L74" s="109"/>
      <c r="M74" s="109"/>
      <c r="N74" s="551"/>
      <c r="O74" s="551"/>
      <c r="P74" s="551"/>
      <c r="Q74" s="292"/>
      <c r="R74" s="292"/>
      <c r="S74" s="36"/>
    </row>
    <row r="75" spans="1:21" ht="21.95" customHeight="1">
      <c r="A75" s="64"/>
      <c r="B75" s="544" t="s">
        <v>13</v>
      </c>
      <c r="C75" s="191" t="s">
        <v>6</v>
      </c>
      <c r="D75" s="192"/>
      <c r="E75" s="154" t="s">
        <v>23</v>
      </c>
      <c r="F75" s="173"/>
      <c r="G75" s="173"/>
      <c r="H75" s="173"/>
      <c r="I75" s="173"/>
      <c r="J75" s="155"/>
      <c r="K75" s="154" t="s">
        <v>96</v>
      </c>
      <c r="L75" s="173"/>
      <c r="M75" s="173"/>
      <c r="N75" s="173"/>
      <c r="O75" s="173"/>
      <c r="P75" s="155"/>
      <c r="Q75" s="196" t="s">
        <v>0</v>
      </c>
      <c r="R75" s="197"/>
      <c r="S75" s="36"/>
    </row>
    <row r="76" spans="1:21" ht="21.95" customHeight="1">
      <c r="A76" s="64"/>
      <c r="B76" s="545"/>
      <c r="C76" s="200" t="s">
        <v>14</v>
      </c>
      <c r="D76" s="176"/>
      <c r="E76" s="174" t="s">
        <v>3</v>
      </c>
      <c r="F76" s="175"/>
      <c r="G76" s="175"/>
      <c r="H76" s="175"/>
      <c r="I76" s="175"/>
      <c r="J76" s="176"/>
      <c r="K76" s="174" t="s">
        <v>146</v>
      </c>
      <c r="L76" s="175"/>
      <c r="M76" s="175"/>
      <c r="N76" s="175"/>
      <c r="O76" s="175"/>
      <c r="P76" s="176"/>
      <c r="Q76" s="198"/>
      <c r="R76" s="199"/>
      <c r="S76" s="36"/>
    </row>
    <row r="77" spans="1:21" ht="21.95" customHeight="1" thickBot="1">
      <c r="A77" s="64"/>
      <c r="B77" s="546"/>
      <c r="C77" s="106" t="s">
        <v>2</v>
      </c>
      <c r="D77" s="107" t="s">
        <v>4</v>
      </c>
      <c r="E77" s="177" t="s">
        <v>121</v>
      </c>
      <c r="F77" s="178"/>
      <c r="G77" s="179"/>
      <c r="H77" s="180" t="s">
        <v>69</v>
      </c>
      <c r="I77" s="181"/>
      <c r="J77" s="182"/>
      <c r="K77" s="177" t="s">
        <v>74</v>
      </c>
      <c r="L77" s="178"/>
      <c r="M77" s="179"/>
      <c r="N77" s="180" t="s">
        <v>27</v>
      </c>
      <c r="O77" s="181"/>
      <c r="P77" s="182"/>
      <c r="Q77" s="198"/>
      <c r="R77" s="199"/>
      <c r="S77" s="36"/>
    </row>
    <row r="78" spans="1:21" ht="23.85" customHeight="1" thickBot="1">
      <c r="A78" s="64"/>
      <c r="B78" s="288"/>
      <c r="C78" s="289"/>
      <c r="D78" s="247"/>
      <c r="E78" s="538"/>
      <c r="F78" s="539"/>
      <c r="G78" s="539"/>
      <c r="H78" s="539"/>
      <c r="I78" s="539"/>
      <c r="J78" s="540"/>
      <c r="K78" s="541"/>
      <c r="L78" s="542"/>
      <c r="M78" s="542"/>
      <c r="N78" s="542"/>
      <c r="O78" s="542"/>
      <c r="P78" s="543"/>
      <c r="Q78" s="536">
        <v>0</v>
      </c>
      <c r="R78" s="537"/>
      <c r="S78" s="36"/>
    </row>
    <row r="79" spans="1:21" ht="9.9499999999999993" customHeight="1" thickBot="1">
      <c r="A79" s="64"/>
      <c r="B79" s="108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9"/>
      <c r="N79" s="305"/>
      <c r="O79" s="305"/>
      <c r="P79" s="305"/>
      <c r="Q79" s="287"/>
      <c r="R79" s="287"/>
      <c r="S79" s="36"/>
    </row>
    <row r="80" spans="1:21" ht="21.95" customHeight="1">
      <c r="A80" s="64"/>
      <c r="B80" s="544" t="s">
        <v>13</v>
      </c>
      <c r="C80" s="191" t="s">
        <v>6</v>
      </c>
      <c r="D80" s="192"/>
      <c r="E80" s="154" t="s">
        <v>23</v>
      </c>
      <c r="F80" s="173"/>
      <c r="G80" s="173"/>
      <c r="H80" s="173"/>
      <c r="I80" s="173"/>
      <c r="J80" s="155"/>
      <c r="K80" s="154" t="s">
        <v>96</v>
      </c>
      <c r="L80" s="173"/>
      <c r="M80" s="173"/>
      <c r="N80" s="173"/>
      <c r="O80" s="173"/>
      <c r="P80" s="155"/>
      <c r="Q80" s="196" t="s">
        <v>0</v>
      </c>
      <c r="R80" s="197"/>
      <c r="S80" s="36"/>
    </row>
    <row r="81" spans="1:19" ht="21.95" customHeight="1">
      <c r="A81" s="64"/>
      <c r="B81" s="545"/>
      <c r="C81" s="200" t="s">
        <v>14</v>
      </c>
      <c r="D81" s="176"/>
      <c r="E81" s="174" t="s">
        <v>3</v>
      </c>
      <c r="F81" s="175"/>
      <c r="G81" s="175"/>
      <c r="H81" s="175"/>
      <c r="I81" s="175"/>
      <c r="J81" s="176"/>
      <c r="K81" s="174" t="s">
        <v>146</v>
      </c>
      <c r="L81" s="175"/>
      <c r="M81" s="175"/>
      <c r="N81" s="175"/>
      <c r="O81" s="175"/>
      <c r="P81" s="176"/>
      <c r="Q81" s="198"/>
      <c r="R81" s="199"/>
      <c r="S81" s="36"/>
    </row>
    <row r="82" spans="1:19" ht="21.95" customHeight="1" thickBot="1">
      <c r="A82" s="64"/>
      <c r="B82" s="546"/>
      <c r="C82" s="106" t="s">
        <v>2</v>
      </c>
      <c r="D82" s="107" t="s">
        <v>4</v>
      </c>
      <c r="E82" s="177" t="s">
        <v>121</v>
      </c>
      <c r="F82" s="178"/>
      <c r="G82" s="179"/>
      <c r="H82" s="180" t="s">
        <v>69</v>
      </c>
      <c r="I82" s="181"/>
      <c r="J82" s="182"/>
      <c r="K82" s="177" t="s">
        <v>74</v>
      </c>
      <c r="L82" s="178"/>
      <c r="M82" s="179"/>
      <c r="N82" s="180" t="s">
        <v>27</v>
      </c>
      <c r="O82" s="181"/>
      <c r="P82" s="182"/>
      <c r="Q82" s="198"/>
      <c r="R82" s="199"/>
      <c r="S82" s="36"/>
    </row>
    <row r="83" spans="1:19" ht="23.85" customHeight="1" thickBot="1">
      <c r="A83" s="64"/>
      <c r="B83" s="288"/>
      <c r="C83" s="289"/>
      <c r="D83" s="247"/>
      <c r="E83" s="538"/>
      <c r="F83" s="539"/>
      <c r="G83" s="539"/>
      <c r="H83" s="539"/>
      <c r="I83" s="539"/>
      <c r="J83" s="540"/>
      <c r="K83" s="541"/>
      <c r="L83" s="542"/>
      <c r="M83" s="542"/>
      <c r="N83" s="542"/>
      <c r="O83" s="542"/>
      <c r="P83" s="543"/>
      <c r="Q83" s="536">
        <v>0</v>
      </c>
      <c r="R83" s="537"/>
      <c r="S83" s="36"/>
    </row>
    <row r="84" spans="1:19" ht="9.9499999999999993" customHeight="1" thickBot="1">
      <c r="A84" s="64"/>
      <c r="B84" s="108"/>
      <c r="C84" s="108"/>
      <c r="D84" s="108"/>
      <c r="E84" s="109"/>
      <c r="F84" s="109"/>
      <c r="G84" s="109"/>
      <c r="H84" s="109"/>
      <c r="I84" s="109"/>
      <c r="J84" s="109"/>
      <c r="K84" s="109"/>
      <c r="L84" s="109"/>
      <c r="M84" s="109"/>
      <c r="N84" s="305"/>
      <c r="O84" s="305"/>
      <c r="P84" s="305"/>
      <c r="Q84" s="287"/>
      <c r="R84" s="287"/>
      <c r="S84" s="36"/>
    </row>
    <row r="85" spans="1:19" ht="21.95" customHeight="1">
      <c r="A85" s="64"/>
      <c r="B85" s="544" t="s">
        <v>13</v>
      </c>
      <c r="C85" s="191" t="s">
        <v>6</v>
      </c>
      <c r="D85" s="192"/>
      <c r="E85" s="154" t="s">
        <v>23</v>
      </c>
      <c r="F85" s="173"/>
      <c r="G85" s="173"/>
      <c r="H85" s="173"/>
      <c r="I85" s="173"/>
      <c r="J85" s="155"/>
      <c r="K85" s="154" t="s">
        <v>96</v>
      </c>
      <c r="L85" s="173"/>
      <c r="M85" s="173"/>
      <c r="N85" s="173"/>
      <c r="O85" s="173"/>
      <c r="P85" s="155"/>
      <c r="Q85" s="196" t="s">
        <v>0</v>
      </c>
      <c r="R85" s="197"/>
      <c r="S85" s="36"/>
    </row>
    <row r="86" spans="1:19" ht="21.95" customHeight="1">
      <c r="A86" s="64"/>
      <c r="B86" s="545"/>
      <c r="C86" s="200" t="s">
        <v>14</v>
      </c>
      <c r="D86" s="176"/>
      <c r="E86" s="174" t="s">
        <v>3</v>
      </c>
      <c r="F86" s="175"/>
      <c r="G86" s="175"/>
      <c r="H86" s="175"/>
      <c r="I86" s="175"/>
      <c r="J86" s="176"/>
      <c r="K86" s="174" t="s">
        <v>146</v>
      </c>
      <c r="L86" s="175"/>
      <c r="M86" s="175"/>
      <c r="N86" s="175"/>
      <c r="O86" s="175"/>
      <c r="P86" s="176"/>
      <c r="Q86" s="198"/>
      <c r="R86" s="199"/>
      <c r="S86" s="36"/>
    </row>
    <row r="87" spans="1:19" ht="21.95" customHeight="1" thickBot="1">
      <c r="A87" s="64"/>
      <c r="B87" s="546"/>
      <c r="C87" s="106" t="s">
        <v>2</v>
      </c>
      <c r="D87" s="107" t="s">
        <v>4</v>
      </c>
      <c r="E87" s="177" t="s">
        <v>121</v>
      </c>
      <c r="F87" s="178"/>
      <c r="G87" s="179"/>
      <c r="H87" s="180" t="s">
        <v>147</v>
      </c>
      <c r="I87" s="181"/>
      <c r="J87" s="182"/>
      <c r="K87" s="177" t="s">
        <v>74</v>
      </c>
      <c r="L87" s="178"/>
      <c r="M87" s="179"/>
      <c r="N87" s="180" t="s">
        <v>27</v>
      </c>
      <c r="O87" s="181"/>
      <c r="P87" s="182"/>
      <c r="Q87" s="198"/>
      <c r="R87" s="199"/>
      <c r="S87" s="36"/>
    </row>
    <row r="88" spans="1:19" ht="23.85" customHeight="1" thickBot="1">
      <c r="A88" s="64"/>
      <c r="B88" s="288"/>
      <c r="C88" s="289"/>
      <c r="D88" s="247"/>
      <c r="E88" s="538"/>
      <c r="F88" s="539"/>
      <c r="G88" s="539"/>
      <c r="H88" s="539"/>
      <c r="I88" s="539"/>
      <c r="J88" s="540"/>
      <c r="K88" s="541"/>
      <c r="L88" s="542"/>
      <c r="M88" s="542"/>
      <c r="N88" s="542"/>
      <c r="O88" s="542"/>
      <c r="P88" s="543"/>
      <c r="Q88" s="536">
        <v>0</v>
      </c>
      <c r="R88" s="537"/>
      <c r="S88" s="36"/>
    </row>
    <row r="89" spans="1:19" ht="9.9499999999999993" customHeight="1" thickBot="1">
      <c r="A89" s="64"/>
      <c r="B89" s="108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9"/>
      <c r="N89" s="305"/>
      <c r="O89" s="305"/>
      <c r="P89" s="305"/>
      <c r="Q89" s="287"/>
      <c r="R89" s="287"/>
      <c r="S89" s="36"/>
    </row>
    <row r="90" spans="1:19" ht="21.95" customHeight="1">
      <c r="A90" s="64"/>
      <c r="B90" s="544" t="s">
        <v>13</v>
      </c>
      <c r="C90" s="191" t="s">
        <v>6</v>
      </c>
      <c r="D90" s="192"/>
      <c r="E90" s="154" t="s">
        <v>23</v>
      </c>
      <c r="F90" s="173"/>
      <c r="G90" s="173"/>
      <c r="H90" s="173"/>
      <c r="I90" s="173"/>
      <c r="J90" s="155"/>
      <c r="K90" s="154" t="s">
        <v>96</v>
      </c>
      <c r="L90" s="173"/>
      <c r="M90" s="173"/>
      <c r="N90" s="173"/>
      <c r="O90" s="173"/>
      <c r="P90" s="155"/>
      <c r="Q90" s="196" t="s">
        <v>0</v>
      </c>
      <c r="R90" s="197"/>
      <c r="S90" s="36"/>
    </row>
    <row r="91" spans="1:19" ht="21.95" customHeight="1">
      <c r="A91" s="64"/>
      <c r="B91" s="545"/>
      <c r="C91" s="200" t="s">
        <v>14</v>
      </c>
      <c r="D91" s="176"/>
      <c r="E91" s="174" t="s">
        <v>3</v>
      </c>
      <c r="F91" s="175"/>
      <c r="G91" s="175"/>
      <c r="H91" s="175"/>
      <c r="I91" s="175"/>
      <c r="J91" s="176"/>
      <c r="K91" s="174" t="s">
        <v>146</v>
      </c>
      <c r="L91" s="175"/>
      <c r="M91" s="175"/>
      <c r="N91" s="175"/>
      <c r="O91" s="175"/>
      <c r="P91" s="176"/>
      <c r="Q91" s="198"/>
      <c r="R91" s="199"/>
      <c r="S91" s="36"/>
    </row>
    <row r="92" spans="1:19" ht="21.95" customHeight="1" thickBot="1">
      <c r="A92" s="64"/>
      <c r="B92" s="546"/>
      <c r="C92" s="106" t="s">
        <v>2</v>
      </c>
      <c r="D92" s="107" t="s">
        <v>4</v>
      </c>
      <c r="E92" s="177" t="s">
        <v>121</v>
      </c>
      <c r="F92" s="178"/>
      <c r="G92" s="179"/>
      <c r="H92" s="180" t="s">
        <v>69</v>
      </c>
      <c r="I92" s="181"/>
      <c r="J92" s="182"/>
      <c r="K92" s="177" t="s">
        <v>74</v>
      </c>
      <c r="L92" s="178"/>
      <c r="M92" s="179"/>
      <c r="N92" s="180" t="s">
        <v>27</v>
      </c>
      <c r="O92" s="181"/>
      <c r="P92" s="182"/>
      <c r="Q92" s="198"/>
      <c r="R92" s="199"/>
      <c r="S92" s="36"/>
    </row>
    <row r="93" spans="1:19" ht="23.85" customHeight="1" thickBot="1">
      <c r="A93" s="64"/>
      <c r="B93" s="288"/>
      <c r="C93" s="289"/>
      <c r="D93" s="247"/>
      <c r="E93" s="538"/>
      <c r="F93" s="539"/>
      <c r="G93" s="539"/>
      <c r="H93" s="539"/>
      <c r="I93" s="539"/>
      <c r="J93" s="540"/>
      <c r="K93" s="541"/>
      <c r="L93" s="542"/>
      <c r="M93" s="542"/>
      <c r="N93" s="542"/>
      <c r="O93" s="542"/>
      <c r="P93" s="543"/>
      <c r="Q93" s="536">
        <v>0</v>
      </c>
      <c r="R93" s="537"/>
      <c r="S93" s="36"/>
    </row>
    <row r="94" spans="1:19" ht="9.9499999999999993" customHeight="1" thickBot="1">
      <c r="A94" s="64"/>
      <c r="B94" s="108"/>
      <c r="C94" s="108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305"/>
      <c r="O94" s="305"/>
      <c r="P94" s="305"/>
      <c r="Q94" s="287"/>
      <c r="R94" s="287"/>
      <c r="S94" s="36"/>
    </row>
    <row r="95" spans="1:19" ht="21.95" customHeight="1">
      <c r="A95" s="64"/>
      <c r="B95" s="544" t="s">
        <v>13</v>
      </c>
      <c r="C95" s="191" t="s">
        <v>6</v>
      </c>
      <c r="D95" s="192"/>
      <c r="E95" s="154" t="s">
        <v>23</v>
      </c>
      <c r="F95" s="173"/>
      <c r="G95" s="173"/>
      <c r="H95" s="173"/>
      <c r="I95" s="173"/>
      <c r="J95" s="155"/>
      <c r="K95" s="154" t="s">
        <v>96</v>
      </c>
      <c r="L95" s="173"/>
      <c r="M95" s="173"/>
      <c r="N95" s="173"/>
      <c r="O95" s="173"/>
      <c r="P95" s="155"/>
      <c r="Q95" s="196" t="s">
        <v>0</v>
      </c>
      <c r="R95" s="197"/>
      <c r="S95" s="36"/>
    </row>
    <row r="96" spans="1:19" ht="21.95" customHeight="1">
      <c r="A96" s="64"/>
      <c r="B96" s="545"/>
      <c r="C96" s="200" t="s">
        <v>14</v>
      </c>
      <c r="D96" s="176"/>
      <c r="E96" s="174" t="s">
        <v>3</v>
      </c>
      <c r="F96" s="175"/>
      <c r="G96" s="175"/>
      <c r="H96" s="175"/>
      <c r="I96" s="175"/>
      <c r="J96" s="176"/>
      <c r="K96" s="174" t="s">
        <v>146</v>
      </c>
      <c r="L96" s="175"/>
      <c r="M96" s="175"/>
      <c r="N96" s="175"/>
      <c r="O96" s="175"/>
      <c r="P96" s="176"/>
      <c r="Q96" s="198"/>
      <c r="R96" s="199"/>
      <c r="S96" s="36"/>
    </row>
    <row r="97" spans="1:19" ht="21.95" customHeight="1" thickBot="1">
      <c r="A97" s="64"/>
      <c r="B97" s="546"/>
      <c r="C97" s="106" t="s">
        <v>2</v>
      </c>
      <c r="D97" s="107" t="s">
        <v>4</v>
      </c>
      <c r="E97" s="177" t="s">
        <v>121</v>
      </c>
      <c r="F97" s="178"/>
      <c r="G97" s="179"/>
      <c r="H97" s="180" t="s">
        <v>69</v>
      </c>
      <c r="I97" s="181"/>
      <c r="J97" s="182"/>
      <c r="K97" s="177" t="s">
        <v>74</v>
      </c>
      <c r="L97" s="178"/>
      <c r="M97" s="179"/>
      <c r="N97" s="180" t="s">
        <v>27</v>
      </c>
      <c r="O97" s="181"/>
      <c r="P97" s="182"/>
      <c r="Q97" s="198"/>
      <c r="R97" s="199"/>
      <c r="S97" s="36"/>
    </row>
    <row r="98" spans="1:19" ht="23.85" customHeight="1" thickBot="1">
      <c r="A98" s="64"/>
      <c r="B98" s="288"/>
      <c r="C98" s="289"/>
      <c r="D98" s="247"/>
      <c r="E98" s="538"/>
      <c r="F98" s="539"/>
      <c r="G98" s="539"/>
      <c r="H98" s="539"/>
      <c r="I98" s="539"/>
      <c r="J98" s="540"/>
      <c r="K98" s="541"/>
      <c r="L98" s="542"/>
      <c r="M98" s="542"/>
      <c r="N98" s="542"/>
      <c r="O98" s="542"/>
      <c r="P98" s="543"/>
      <c r="Q98" s="536">
        <v>0</v>
      </c>
      <c r="R98" s="537"/>
      <c r="S98" s="36"/>
    </row>
    <row r="99" spans="1:19" ht="9.9499999999999993" customHeight="1" thickBot="1">
      <c r="A99" s="64"/>
      <c r="B99" s="65"/>
      <c r="C99" s="65"/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303"/>
      <c r="O99" s="303"/>
      <c r="P99" s="303"/>
      <c r="Q99" s="304"/>
      <c r="R99" s="304"/>
      <c r="S99" s="36"/>
    </row>
    <row r="100" spans="1:19" ht="28.5" customHeight="1" thickBot="1">
      <c r="A100" s="64"/>
      <c r="B100" s="65"/>
      <c r="C100" s="65"/>
      <c r="D100" s="65"/>
      <c r="E100" s="66"/>
      <c r="F100" s="66"/>
      <c r="G100" s="66"/>
      <c r="H100" s="66"/>
      <c r="I100" s="66"/>
      <c r="J100" s="66"/>
      <c r="K100" s="66"/>
      <c r="L100" s="208" t="s">
        <v>41</v>
      </c>
      <c r="M100" s="301"/>
      <c r="N100" s="301"/>
      <c r="O100" s="302"/>
      <c r="P100" s="497">
        <f>SUM(Q73:R98)</f>
        <v>5500</v>
      </c>
      <c r="Q100" s="497"/>
      <c r="R100" s="498"/>
      <c r="S100" s="36"/>
    </row>
    <row r="101" spans="1:19" ht="29.25" thickBot="1">
      <c r="A101" s="164" t="s">
        <v>22</v>
      </c>
      <c r="B101" s="165"/>
      <c r="C101" s="166"/>
      <c r="D101" s="29" t="s">
        <v>77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</row>
    <row r="102" spans="1:19" ht="10.5" customHeight="1" thickBot="1">
      <c r="A102" s="30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4"/>
      <c r="R102" s="17"/>
      <c r="S102" s="17"/>
    </row>
    <row r="103" spans="1:19" ht="21.95" customHeight="1">
      <c r="A103" s="64"/>
      <c r="B103" s="516" t="s">
        <v>13</v>
      </c>
      <c r="C103" s="519" t="s">
        <v>6</v>
      </c>
      <c r="D103" s="520"/>
      <c r="E103" s="521" t="s">
        <v>28</v>
      </c>
      <c r="F103" s="522"/>
      <c r="G103" s="522"/>
      <c r="H103" s="522"/>
      <c r="I103" s="522"/>
      <c r="J103" s="523"/>
      <c r="K103" s="521" t="s">
        <v>149</v>
      </c>
      <c r="L103" s="522"/>
      <c r="M103" s="522"/>
      <c r="N103" s="522"/>
      <c r="O103" s="522"/>
      <c r="P103" s="523"/>
      <c r="Q103" s="524" t="s">
        <v>0</v>
      </c>
      <c r="R103" s="525"/>
      <c r="S103" s="36"/>
    </row>
    <row r="104" spans="1:19" ht="21.95" customHeight="1">
      <c r="A104" s="64"/>
      <c r="B104" s="517"/>
      <c r="C104" s="530" t="s">
        <v>14</v>
      </c>
      <c r="D104" s="509"/>
      <c r="E104" s="507" t="s">
        <v>130</v>
      </c>
      <c r="F104" s="508"/>
      <c r="G104" s="508"/>
      <c r="H104" s="508"/>
      <c r="I104" s="508"/>
      <c r="J104" s="509"/>
      <c r="K104" s="507" t="s">
        <v>88</v>
      </c>
      <c r="L104" s="508"/>
      <c r="M104" s="508"/>
      <c r="N104" s="508"/>
      <c r="O104" s="508"/>
      <c r="P104" s="509"/>
      <c r="Q104" s="526"/>
      <c r="R104" s="527"/>
      <c r="S104" s="36"/>
    </row>
    <row r="105" spans="1:19" ht="21.95" customHeight="1" thickBot="1">
      <c r="A105" s="64"/>
      <c r="B105" s="518"/>
      <c r="C105" s="144" t="s">
        <v>2</v>
      </c>
      <c r="D105" s="145" t="s">
        <v>4</v>
      </c>
      <c r="E105" s="177">
        <v>46016</v>
      </c>
      <c r="F105" s="178"/>
      <c r="G105" s="179"/>
      <c r="H105" s="510" t="s">
        <v>66</v>
      </c>
      <c r="I105" s="511"/>
      <c r="J105" s="512"/>
      <c r="K105" s="513">
        <v>45930</v>
      </c>
      <c r="L105" s="514"/>
      <c r="M105" s="515"/>
      <c r="N105" s="180"/>
      <c r="O105" s="181"/>
      <c r="P105" s="182"/>
      <c r="Q105" s="526"/>
      <c r="R105" s="527"/>
      <c r="S105" s="36"/>
    </row>
    <row r="106" spans="1:19" ht="23.85" customHeight="1" thickBot="1">
      <c r="A106" s="64"/>
      <c r="B106" s="288" t="s">
        <v>148</v>
      </c>
      <c r="C106" s="289"/>
      <c r="D106" s="247"/>
      <c r="E106" s="499">
        <v>300</v>
      </c>
      <c r="F106" s="500"/>
      <c r="G106" s="500"/>
      <c r="H106" s="500"/>
      <c r="I106" s="500"/>
      <c r="J106" s="501"/>
      <c r="K106" s="499">
        <v>0</v>
      </c>
      <c r="L106" s="500"/>
      <c r="M106" s="500"/>
      <c r="N106" s="500"/>
      <c r="O106" s="500"/>
      <c r="P106" s="535"/>
      <c r="Q106" s="505">
        <f>SUM(E106:P106)</f>
        <v>300</v>
      </c>
      <c r="R106" s="506"/>
      <c r="S106" s="36"/>
    </row>
    <row r="107" spans="1:19" ht="9.9499999999999993" customHeight="1" thickBot="1">
      <c r="A107" s="67"/>
      <c r="B107" s="531" t="s">
        <v>12</v>
      </c>
      <c r="C107" s="531"/>
      <c r="D107" s="531"/>
      <c r="E107" s="532"/>
      <c r="F107" s="532"/>
      <c r="G107" s="532"/>
      <c r="H107" s="532"/>
      <c r="I107" s="532"/>
      <c r="J107" s="532"/>
      <c r="K107" s="146"/>
      <c r="L107" s="146"/>
      <c r="M107" s="146"/>
      <c r="N107" s="532"/>
      <c r="O107" s="532"/>
      <c r="P107" s="532"/>
      <c r="Q107" s="533"/>
      <c r="R107" s="534"/>
      <c r="S107" s="68"/>
    </row>
    <row r="108" spans="1:19" ht="21.95" customHeight="1">
      <c r="A108" s="64"/>
      <c r="B108" s="516" t="s">
        <v>13</v>
      </c>
      <c r="C108" s="519" t="s">
        <v>6</v>
      </c>
      <c r="D108" s="520"/>
      <c r="E108" s="521" t="s">
        <v>28</v>
      </c>
      <c r="F108" s="522"/>
      <c r="G108" s="522"/>
      <c r="H108" s="522"/>
      <c r="I108" s="522"/>
      <c r="J108" s="523"/>
      <c r="K108" s="521" t="s">
        <v>96</v>
      </c>
      <c r="L108" s="522"/>
      <c r="M108" s="522"/>
      <c r="N108" s="522"/>
      <c r="O108" s="522"/>
      <c r="P108" s="523"/>
      <c r="Q108" s="524" t="s">
        <v>0</v>
      </c>
      <c r="R108" s="525"/>
      <c r="S108" s="36"/>
    </row>
    <row r="109" spans="1:19" ht="21.95" customHeight="1">
      <c r="A109" s="64"/>
      <c r="B109" s="517"/>
      <c r="C109" s="530" t="s">
        <v>14</v>
      </c>
      <c r="D109" s="509"/>
      <c r="E109" s="507" t="s">
        <v>130</v>
      </c>
      <c r="F109" s="508"/>
      <c r="G109" s="508"/>
      <c r="H109" s="508"/>
      <c r="I109" s="508"/>
      <c r="J109" s="509"/>
      <c r="K109" s="507" t="s">
        <v>146</v>
      </c>
      <c r="L109" s="508"/>
      <c r="M109" s="508"/>
      <c r="N109" s="508"/>
      <c r="O109" s="508"/>
      <c r="P109" s="509"/>
      <c r="Q109" s="526"/>
      <c r="R109" s="527"/>
      <c r="S109" s="36"/>
    </row>
    <row r="110" spans="1:19" ht="21.95" customHeight="1" thickBot="1">
      <c r="A110" s="64"/>
      <c r="B110" s="518"/>
      <c r="C110" s="144" t="s">
        <v>2</v>
      </c>
      <c r="D110" s="145" t="s">
        <v>4</v>
      </c>
      <c r="E110" s="177">
        <v>46016</v>
      </c>
      <c r="F110" s="178"/>
      <c r="G110" s="179"/>
      <c r="H110" s="510" t="s">
        <v>66</v>
      </c>
      <c r="I110" s="511"/>
      <c r="J110" s="512"/>
      <c r="K110" s="513" t="s">
        <v>74</v>
      </c>
      <c r="L110" s="514"/>
      <c r="M110" s="515"/>
      <c r="N110" s="510" t="s">
        <v>27</v>
      </c>
      <c r="O110" s="511"/>
      <c r="P110" s="512"/>
      <c r="Q110" s="526"/>
      <c r="R110" s="527"/>
      <c r="S110" s="36"/>
    </row>
    <row r="111" spans="1:19" ht="23.85" customHeight="1" thickBot="1">
      <c r="A111" s="64"/>
      <c r="B111" s="288"/>
      <c r="C111" s="289"/>
      <c r="D111" s="247"/>
      <c r="E111" s="499"/>
      <c r="F111" s="500"/>
      <c r="G111" s="500"/>
      <c r="H111" s="500"/>
      <c r="I111" s="500"/>
      <c r="J111" s="501"/>
      <c r="K111" s="502"/>
      <c r="L111" s="503"/>
      <c r="M111" s="503"/>
      <c r="N111" s="503"/>
      <c r="O111" s="503"/>
      <c r="P111" s="504"/>
      <c r="Q111" s="505">
        <v>0</v>
      </c>
      <c r="R111" s="506"/>
      <c r="S111" s="36"/>
    </row>
    <row r="112" spans="1:19" ht="9.9499999999999993" customHeight="1" thickBot="1">
      <c r="A112" s="67"/>
      <c r="B112" s="308" t="s">
        <v>12</v>
      </c>
      <c r="C112" s="308"/>
      <c r="D112" s="308"/>
      <c r="E112" s="309"/>
      <c r="F112" s="309"/>
      <c r="G112" s="309"/>
      <c r="H112" s="309"/>
      <c r="I112" s="309"/>
      <c r="J112" s="309"/>
      <c r="K112" s="119"/>
      <c r="L112" s="119"/>
      <c r="M112" s="119"/>
      <c r="N112" s="309"/>
      <c r="O112" s="309"/>
      <c r="P112" s="309"/>
      <c r="Q112" s="310"/>
      <c r="R112" s="311"/>
      <c r="S112" s="68"/>
    </row>
    <row r="113" spans="1:19" ht="21.95" customHeight="1">
      <c r="A113" s="64"/>
      <c r="B113" s="516" t="s">
        <v>13</v>
      </c>
      <c r="C113" s="519" t="s">
        <v>6</v>
      </c>
      <c r="D113" s="520"/>
      <c r="E113" s="521" t="s">
        <v>28</v>
      </c>
      <c r="F113" s="522"/>
      <c r="G113" s="522"/>
      <c r="H113" s="522"/>
      <c r="I113" s="522"/>
      <c r="J113" s="523"/>
      <c r="K113" s="521" t="s">
        <v>96</v>
      </c>
      <c r="L113" s="522"/>
      <c r="M113" s="522"/>
      <c r="N113" s="522"/>
      <c r="O113" s="522"/>
      <c r="P113" s="523"/>
      <c r="Q113" s="524" t="s">
        <v>0</v>
      </c>
      <c r="R113" s="525"/>
      <c r="S113" s="36"/>
    </row>
    <row r="114" spans="1:19" ht="21.95" customHeight="1">
      <c r="A114" s="64"/>
      <c r="B114" s="517"/>
      <c r="C114" s="530" t="s">
        <v>14</v>
      </c>
      <c r="D114" s="509"/>
      <c r="E114" s="507" t="s">
        <v>130</v>
      </c>
      <c r="F114" s="508"/>
      <c r="G114" s="508"/>
      <c r="H114" s="508"/>
      <c r="I114" s="508"/>
      <c r="J114" s="509"/>
      <c r="K114" s="507" t="s">
        <v>146</v>
      </c>
      <c r="L114" s="508"/>
      <c r="M114" s="508"/>
      <c r="N114" s="508"/>
      <c r="O114" s="508"/>
      <c r="P114" s="509"/>
      <c r="Q114" s="526"/>
      <c r="R114" s="527"/>
      <c r="S114" s="36"/>
    </row>
    <row r="115" spans="1:19" ht="21.95" customHeight="1" thickBot="1">
      <c r="A115" s="64"/>
      <c r="B115" s="518"/>
      <c r="C115" s="144" t="s">
        <v>2</v>
      </c>
      <c r="D115" s="145" t="s">
        <v>4</v>
      </c>
      <c r="E115" s="177">
        <v>46016</v>
      </c>
      <c r="F115" s="178"/>
      <c r="G115" s="179"/>
      <c r="H115" s="510" t="s">
        <v>66</v>
      </c>
      <c r="I115" s="511"/>
      <c r="J115" s="512"/>
      <c r="K115" s="513" t="s">
        <v>74</v>
      </c>
      <c r="L115" s="514"/>
      <c r="M115" s="515"/>
      <c r="N115" s="510" t="s">
        <v>27</v>
      </c>
      <c r="O115" s="511"/>
      <c r="P115" s="512"/>
      <c r="Q115" s="526"/>
      <c r="R115" s="527"/>
      <c r="S115" s="36"/>
    </row>
    <row r="116" spans="1:19" ht="23.85" customHeight="1" thickBot="1">
      <c r="A116" s="64"/>
      <c r="B116" s="288"/>
      <c r="C116" s="289"/>
      <c r="D116" s="247"/>
      <c r="E116" s="499"/>
      <c r="F116" s="500"/>
      <c r="G116" s="500"/>
      <c r="H116" s="500"/>
      <c r="I116" s="500"/>
      <c r="J116" s="501"/>
      <c r="K116" s="502"/>
      <c r="L116" s="503"/>
      <c r="M116" s="503"/>
      <c r="N116" s="503"/>
      <c r="O116" s="503"/>
      <c r="P116" s="504"/>
      <c r="Q116" s="505">
        <v>0</v>
      </c>
      <c r="R116" s="506"/>
      <c r="S116" s="36"/>
    </row>
    <row r="117" spans="1:19" ht="9.9499999999999993" customHeight="1" thickBot="1">
      <c r="A117" s="67"/>
      <c r="B117" s="308" t="s">
        <v>12</v>
      </c>
      <c r="C117" s="308"/>
      <c r="D117" s="308"/>
      <c r="E117" s="309"/>
      <c r="F117" s="309"/>
      <c r="G117" s="309"/>
      <c r="H117" s="309"/>
      <c r="I117" s="309"/>
      <c r="J117" s="309"/>
      <c r="K117" s="119"/>
      <c r="L117" s="119"/>
      <c r="M117" s="119"/>
      <c r="N117" s="309"/>
      <c r="O117" s="309"/>
      <c r="P117" s="309"/>
      <c r="Q117" s="310"/>
      <c r="R117" s="311"/>
      <c r="S117" s="68"/>
    </row>
    <row r="118" spans="1:19" ht="21.95" customHeight="1">
      <c r="A118" s="64"/>
      <c r="B118" s="516" t="s">
        <v>13</v>
      </c>
      <c r="C118" s="519" t="s">
        <v>6</v>
      </c>
      <c r="D118" s="520"/>
      <c r="E118" s="521" t="s">
        <v>28</v>
      </c>
      <c r="F118" s="522"/>
      <c r="G118" s="522"/>
      <c r="H118" s="522"/>
      <c r="I118" s="522"/>
      <c r="J118" s="523"/>
      <c r="K118" s="521" t="s">
        <v>96</v>
      </c>
      <c r="L118" s="522"/>
      <c r="M118" s="522"/>
      <c r="N118" s="522"/>
      <c r="O118" s="522"/>
      <c r="P118" s="523"/>
      <c r="Q118" s="524" t="s">
        <v>0</v>
      </c>
      <c r="R118" s="525"/>
      <c r="S118" s="36"/>
    </row>
    <row r="119" spans="1:19" ht="21.95" customHeight="1">
      <c r="A119" s="64"/>
      <c r="B119" s="517"/>
      <c r="C119" s="530" t="s">
        <v>14</v>
      </c>
      <c r="D119" s="509"/>
      <c r="E119" s="507" t="s">
        <v>130</v>
      </c>
      <c r="F119" s="508"/>
      <c r="G119" s="508"/>
      <c r="H119" s="508"/>
      <c r="I119" s="508"/>
      <c r="J119" s="509"/>
      <c r="K119" s="507" t="s">
        <v>146</v>
      </c>
      <c r="L119" s="508"/>
      <c r="M119" s="508"/>
      <c r="N119" s="508"/>
      <c r="O119" s="508"/>
      <c r="P119" s="509"/>
      <c r="Q119" s="526"/>
      <c r="R119" s="527"/>
      <c r="S119" s="36"/>
    </row>
    <row r="120" spans="1:19" ht="21.95" customHeight="1" thickBot="1">
      <c r="A120" s="64"/>
      <c r="B120" s="518"/>
      <c r="C120" s="144" t="s">
        <v>2</v>
      </c>
      <c r="D120" s="145" t="s">
        <v>4</v>
      </c>
      <c r="E120" s="177">
        <v>46016</v>
      </c>
      <c r="F120" s="178"/>
      <c r="G120" s="179"/>
      <c r="H120" s="510" t="s">
        <v>66</v>
      </c>
      <c r="I120" s="511"/>
      <c r="J120" s="512"/>
      <c r="K120" s="513" t="s">
        <v>74</v>
      </c>
      <c r="L120" s="514"/>
      <c r="M120" s="515"/>
      <c r="N120" s="510" t="s">
        <v>27</v>
      </c>
      <c r="O120" s="511"/>
      <c r="P120" s="512"/>
      <c r="Q120" s="526"/>
      <c r="R120" s="527"/>
      <c r="S120" s="36"/>
    </row>
    <row r="121" spans="1:19" ht="23.85" customHeight="1" thickBot="1">
      <c r="A121" s="64"/>
      <c r="B121" s="288"/>
      <c r="C121" s="289"/>
      <c r="D121" s="247"/>
      <c r="E121" s="499"/>
      <c r="F121" s="500"/>
      <c r="G121" s="500"/>
      <c r="H121" s="500"/>
      <c r="I121" s="500"/>
      <c r="J121" s="501"/>
      <c r="K121" s="502"/>
      <c r="L121" s="503"/>
      <c r="M121" s="503"/>
      <c r="N121" s="503"/>
      <c r="O121" s="503"/>
      <c r="P121" s="504"/>
      <c r="Q121" s="505">
        <v>0</v>
      </c>
      <c r="R121" s="506"/>
      <c r="S121" s="36"/>
    </row>
    <row r="122" spans="1:19" ht="9.9499999999999993" customHeight="1" thickBot="1">
      <c r="A122" s="67"/>
      <c r="B122" s="308" t="s">
        <v>12</v>
      </c>
      <c r="C122" s="308"/>
      <c r="D122" s="308"/>
      <c r="E122" s="309"/>
      <c r="F122" s="309"/>
      <c r="G122" s="309"/>
      <c r="H122" s="309"/>
      <c r="I122" s="309"/>
      <c r="J122" s="309"/>
      <c r="K122" s="119"/>
      <c r="L122" s="119"/>
      <c r="M122" s="119"/>
      <c r="N122" s="309"/>
      <c r="O122" s="309"/>
      <c r="P122" s="309"/>
      <c r="Q122" s="310"/>
      <c r="R122" s="311"/>
      <c r="S122" s="68"/>
    </row>
    <row r="123" spans="1:19" ht="21.95" customHeight="1">
      <c r="A123" s="64"/>
      <c r="B123" s="516" t="s">
        <v>13</v>
      </c>
      <c r="C123" s="519" t="s">
        <v>6</v>
      </c>
      <c r="D123" s="520"/>
      <c r="E123" s="521" t="s">
        <v>28</v>
      </c>
      <c r="F123" s="522"/>
      <c r="G123" s="522"/>
      <c r="H123" s="522"/>
      <c r="I123" s="522"/>
      <c r="J123" s="523"/>
      <c r="K123" s="521" t="s">
        <v>96</v>
      </c>
      <c r="L123" s="522"/>
      <c r="M123" s="522"/>
      <c r="N123" s="522"/>
      <c r="O123" s="522"/>
      <c r="P123" s="523"/>
      <c r="Q123" s="524" t="s">
        <v>0</v>
      </c>
      <c r="R123" s="525"/>
      <c r="S123" s="36"/>
    </row>
    <row r="124" spans="1:19" ht="21.95" customHeight="1">
      <c r="A124" s="64"/>
      <c r="B124" s="528"/>
      <c r="C124" s="530" t="s">
        <v>14</v>
      </c>
      <c r="D124" s="509"/>
      <c r="E124" s="507" t="s">
        <v>130</v>
      </c>
      <c r="F124" s="508"/>
      <c r="G124" s="508"/>
      <c r="H124" s="508"/>
      <c r="I124" s="508"/>
      <c r="J124" s="509"/>
      <c r="K124" s="507" t="s">
        <v>146</v>
      </c>
      <c r="L124" s="508"/>
      <c r="M124" s="508"/>
      <c r="N124" s="508"/>
      <c r="O124" s="508"/>
      <c r="P124" s="509"/>
      <c r="Q124" s="526"/>
      <c r="R124" s="527"/>
      <c r="S124" s="36"/>
    </row>
    <row r="125" spans="1:19" ht="21.95" customHeight="1" thickBot="1">
      <c r="A125" s="64"/>
      <c r="B125" s="529"/>
      <c r="C125" s="144" t="s">
        <v>2</v>
      </c>
      <c r="D125" s="145" t="s">
        <v>4</v>
      </c>
      <c r="E125" s="177">
        <v>46016</v>
      </c>
      <c r="F125" s="178"/>
      <c r="G125" s="179"/>
      <c r="H125" s="510" t="s">
        <v>66</v>
      </c>
      <c r="I125" s="511"/>
      <c r="J125" s="512"/>
      <c r="K125" s="513" t="s">
        <v>74</v>
      </c>
      <c r="L125" s="514"/>
      <c r="M125" s="515"/>
      <c r="N125" s="510" t="s">
        <v>27</v>
      </c>
      <c r="O125" s="511"/>
      <c r="P125" s="512"/>
      <c r="Q125" s="526"/>
      <c r="R125" s="527"/>
      <c r="S125" s="36"/>
    </row>
    <row r="126" spans="1:19" ht="23.85" customHeight="1" thickBot="1">
      <c r="A126" s="64"/>
      <c r="B126" s="288"/>
      <c r="C126" s="289"/>
      <c r="D126" s="247"/>
      <c r="E126" s="499"/>
      <c r="F126" s="500"/>
      <c r="G126" s="500"/>
      <c r="H126" s="500"/>
      <c r="I126" s="500"/>
      <c r="J126" s="501"/>
      <c r="K126" s="502"/>
      <c r="L126" s="503"/>
      <c r="M126" s="503"/>
      <c r="N126" s="503"/>
      <c r="O126" s="503"/>
      <c r="P126" s="504"/>
      <c r="Q126" s="505">
        <v>0</v>
      </c>
      <c r="R126" s="506"/>
      <c r="S126" s="36"/>
    </row>
    <row r="127" spans="1:19" ht="9.9499999999999993" customHeight="1" thickBot="1">
      <c r="A127" s="67"/>
      <c r="B127" s="308" t="s">
        <v>12</v>
      </c>
      <c r="C127" s="308"/>
      <c r="D127" s="308"/>
      <c r="E127" s="309"/>
      <c r="F127" s="309"/>
      <c r="G127" s="309"/>
      <c r="H127" s="309"/>
      <c r="I127" s="309"/>
      <c r="J127" s="309"/>
      <c r="K127" s="119"/>
      <c r="L127" s="119"/>
      <c r="M127" s="119"/>
      <c r="N127" s="309"/>
      <c r="O127" s="309"/>
      <c r="P127" s="309"/>
      <c r="Q127" s="310"/>
      <c r="R127" s="311"/>
      <c r="S127" s="68"/>
    </row>
    <row r="128" spans="1:19" ht="21.95" customHeight="1">
      <c r="A128" s="64"/>
      <c r="B128" s="516" t="s">
        <v>13</v>
      </c>
      <c r="C128" s="519" t="s">
        <v>6</v>
      </c>
      <c r="D128" s="520"/>
      <c r="E128" s="521" t="s">
        <v>28</v>
      </c>
      <c r="F128" s="522"/>
      <c r="G128" s="522"/>
      <c r="H128" s="522"/>
      <c r="I128" s="522"/>
      <c r="J128" s="523"/>
      <c r="K128" s="521" t="s">
        <v>96</v>
      </c>
      <c r="L128" s="522"/>
      <c r="M128" s="522"/>
      <c r="N128" s="522"/>
      <c r="O128" s="522"/>
      <c r="P128" s="523"/>
      <c r="Q128" s="524" t="s">
        <v>0</v>
      </c>
      <c r="R128" s="525"/>
      <c r="S128" s="36"/>
    </row>
    <row r="129" spans="1:20" ht="21.95" customHeight="1">
      <c r="A129" s="64"/>
      <c r="B129" s="517"/>
      <c r="C129" s="530" t="s">
        <v>14</v>
      </c>
      <c r="D129" s="509"/>
      <c r="E129" s="507" t="s">
        <v>130</v>
      </c>
      <c r="F129" s="508"/>
      <c r="G129" s="508"/>
      <c r="H129" s="508"/>
      <c r="I129" s="508"/>
      <c r="J129" s="509"/>
      <c r="K129" s="507" t="s">
        <v>146</v>
      </c>
      <c r="L129" s="508"/>
      <c r="M129" s="508"/>
      <c r="N129" s="508"/>
      <c r="O129" s="508"/>
      <c r="P129" s="509"/>
      <c r="Q129" s="526"/>
      <c r="R129" s="527"/>
      <c r="S129" s="36"/>
    </row>
    <row r="130" spans="1:20" ht="21.95" customHeight="1" thickBot="1">
      <c r="A130" s="64"/>
      <c r="B130" s="518"/>
      <c r="C130" s="144" t="s">
        <v>2</v>
      </c>
      <c r="D130" s="145" t="s">
        <v>4</v>
      </c>
      <c r="E130" s="177">
        <v>46016</v>
      </c>
      <c r="F130" s="178"/>
      <c r="G130" s="179"/>
      <c r="H130" s="510" t="s">
        <v>66</v>
      </c>
      <c r="I130" s="511"/>
      <c r="J130" s="512"/>
      <c r="K130" s="513" t="s">
        <v>74</v>
      </c>
      <c r="L130" s="514"/>
      <c r="M130" s="515"/>
      <c r="N130" s="510" t="s">
        <v>27</v>
      </c>
      <c r="O130" s="511"/>
      <c r="P130" s="512"/>
      <c r="Q130" s="526"/>
      <c r="R130" s="527"/>
      <c r="S130" s="36"/>
    </row>
    <row r="131" spans="1:20" ht="23.85" customHeight="1" thickBot="1">
      <c r="A131" s="64"/>
      <c r="B131" s="288"/>
      <c r="C131" s="289"/>
      <c r="D131" s="247"/>
      <c r="E131" s="499"/>
      <c r="F131" s="500"/>
      <c r="G131" s="500"/>
      <c r="H131" s="500"/>
      <c r="I131" s="500"/>
      <c r="J131" s="501"/>
      <c r="K131" s="502"/>
      <c r="L131" s="503"/>
      <c r="M131" s="503"/>
      <c r="N131" s="503"/>
      <c r="O131" s="503"/>
      <c r="P131" s="504"/>
      <c r="Q131" s="505">
        <v>0</v>
      </c>
      <c r="R131" s="506"/>
      <c r="S131" s="36"/>
    </row>
    <row r="132" spans="1:20" ht="9.9499999999999993" customHeight="1" thickBot="1">
      <c r="A132" s="67"/>
      <c r="B132" s="308" t="s">
        <v>12</v>
      </c>
      <c r="C132" s="308"/>
      <c r="D132" s="308"/>
      <c r="E132" s="309"/>
      <c r="F132" s="309"/>
      <c r="G132" s="309"/>
      <c r="H132" s="309"/>
      <c r="I132" s="309"/>
      <c r="J132" s="309"/>
      <c r="K132" s="119"/>
      <c r="L132" s="119"/>
      <c r="M132" s="119"/>
      <c r="N132" s="309"/>
      <c r="O132" s="309"/>
      <c r="P132" s="309"/>
      <c r="Q132" s="310"/>
      <c r="R132" s="311"/>
      <c r="S132" s="68"/>
    </row>
    <row r="133" spans="1:20" ht="28.5" customHeight="1" thickBot="1">
      <c r="A133" s="64"/>
      <c r="B133" s="70"/>
      <c r="C133" s="93"/>
      <c r="D133" s="72"/>
      <c r="E133" s="72"/>
      <c r="F133" s="72"/>
      <c r="G133" s="72"/>
      <c r="H133" s="72"/>
      <c r="I133" s="72"/>
      <c r="J133" s="72"/>
      <c r="K133" s="72"/>
      <c r="L133" s="208" t="s">
        <v>37</v>
      </c>
      <c r="M133" s="209"/>
      <c r="N133" s="209"/>
      <c r="O133" s="210"/>
      <c r="P133" s="497">
        <f>SUM(Q106:R131)</f>
        <v>300</v>
      </c>
      <c r="Q133" s="497"/>
      <c r="R133" s="498"/>
      <c r="S133" s="36"/>
    </row>
    <row r="134" spans="1:20" ht="24.75" customHeight="1">
      <c r="A134" s="64"/>
      <c r="B134" s="112" t="s">
        <v>81</v>
      </c>
      <c r="C134" s="93"/>
      <c r="D134" s="72"/>
      <c r="E134" s="72"/>
      <c r="F134" s="72"/>
      <c r="G134" s="72"/>
      <c r="H134" s="72"/>
      <c r="I134" s="72"/>
      <c r="J134" s="72"/>
      <c r="K134" s="72"/>
      <c r="L134" s="66"/>
      <c r="M134" s="66"/>
      <c r="N134" s="73"/>
      <c r="O134" s="73"/>
      <c r="P134" s="73"/>
      <c r="Q134" s="58"/>
      <c r="R134" s="58"/>
      <c r="S134" s="36"/>
    </row>
    <row r="135" spans="1:20" ht="24.95" customHeight="1">
      <c r="B135" s="93" t="s">
        <v>70</v>
      </c>
    </row>
    <row r="136" spans="1:20" ht="24.95" customHeight="1">
      <c r="B136" s="93" t="s">
        <v>103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5"/>
      <c r="P136" s="75"/>
      <c r="Q136" s="76"/>
      <c r="R136" s="88"/>
      <c r="S136" s="88"/>
      <c r="T136" s="88"/>
    </row>
    <row r="137" spans="1:20" ht="24.95" customHeight="1">
      <c r="B137" s="93" t="s">
        <v>104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5"/>
      <c r="P137" s="75"/>
      <c r="Q137" s="76"/>
      <c r="R137" s="88"/>
      <c r="S137" s="88"/>
      <c r="T137" s="88"/>
    </row>
    <row r="138" spans="1:20" ht="24.95" customHeight="1">
      <c r="B138" s="93" t="s">
        <v>105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5"/>
      <c r="P138" s="75"/>
      <c r="Q138" s="76"/>
      <c r="R138" s="88"/>
      <c r="S138" s="88"/>
      <c r="T138" s="88"/>
    </row>
    <row r="139" spans="1:20" ht="24.95" customHeight="1">
      <c r="B139" s="113" t="s">
        <v>71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/>
      <c r="P139" s="75"/>
      <c r="Q139" s="76"/>
      <c r="R139" s="88"/>
      <c r="S139" s="88"/>
      <c r="T139" s="88"/>
    </row>
    <row r="140" spans="1:20" ht="24.95" customHeight="1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5"/>
      <c r="P140" s="75"/>
      <c r="Q140" s="76"/>
      <c r="R140" s="88"/>
      <c r="S140" s="88"/>
      <c r="T140" s="88"/>
    </row>
  </sheetData>
  <sheetProtection formatCells="0" formatColumns="0" formatRows="0" insertColumns="0" insertRows="0" insertHyperlinks="0" deleteColumns="0" deleteRows="0" sort="0" autoFilter="0" pivotTables="0"/>
  <mergeCells count="568">
    <mergeCell ref="H4:I4"/>
    <mergeCell ref="J4:M4"/>
    <mergeCell ref="N4:O4"/>
    <mergeCell ref="P4:S4"/>
    <mergeCell ref="V4:W4"/>
    <mergeCell ref="H5:I5"/>
    <mergeCell ref="J5:M5"/>
    <mergeCell ref="N5:O5"/>
    <mergeCell ref="P5:S5"/>
    <mergeCell ref="A11:D11"/>
    <mergeCell ref="B13:E13"/>
    <mergeCell ref="F13:G13"/>
    <mergeCell ref="H13:I13"/>
    <mergeCell ref="J13:K13"/>
    <mergeCell ref="L13:M13"/>
    <mergeCell ref="B8:D8"/>
    <mergeCell ref="E8:G8"/>
    <mergeCell ref="H8:J8"/>
    <mergeCell ref="K8:M8"/>
    <mergeCell ref="B9:D9"/>
    <mergeCell ref="E9:G9"/>
    <mergeCell ref="H9:J9"/>
    <mergeCell ref="K9:M9"/>
    <mergeCell ref="N13:O13"/>
    <mergeCell ref="P13:Q13"/>
    <mergeCell ref="R13:S13"/>
    <mergeCell ref="F14:G14"/>
    <mergeCell ref="H14:I16"/>
    <mergeCell ref="J14:K14"/>
    <mergeCell ref="L14:M14"/>
    <mergeCell ref="N14:O14"/>
    <mergeCell ref="P14:Q16"/>
    <mergeCell ref="F16:G16"/>
    <mergeCell ref="J16:K16"/>
    <mergeCell ref="L16:M16"/>
    <mergeCell ref="N16:O16"/>
    <mergeCell ref="R16:S16"/>
    <mergeCell ref="B17:E17"/>
    <mergeCell ref="F17:G17"/>
    <mergeCell ref="H17:I17"/>
    <mergeCell ref="J17:K17"/>
    <mergeCell ref="L17:M17"/>
    <mergeCell ref="B14:E16"/>
    <mergeCell ref="N17:O17"/>
    <mergeCell ref="P17:Q17"/>
    <mergeCell ref="R17:S17"/>
    <mergeCell ref="R14:S14"/>
    <mergeCell ref="F15:G15"/>
    <mergeCell ref="J15:K15"/>
    <mergeCell ref="L15:M15"/>
    <mergeCell ref="N15:O15"/>
    <mergeCell ref="R15:S15"/>
    <mergeCell ref="A20:C20"/>
    <mergeCell ref="B24:B27"/>
    <mergeCell ref="D24:E24"/>
    <mergeCell ref="F24:G24"/>
    <mergeCell ref="H24:I24"/>
    <mergeCell ref="J24:K24"/>
    <mergeCell ref="L24:M24"/>
    <mergeCell ref="N24:O24"/>
    <mergeCell ref="P24:Q24"/>
    <mergeCell ref="D26:E26"/>
    <mergeCell ref="F26:G26"/>
    <mergeCell ref="H26:I26"/>
    <mergeCell ref="J26:K26"/>
    <mergeCell ref="L26:M26"/>
    <mergeCell ref="N26:O26"/>
    <mergeCell ref="P26:Q26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L34:M34"/>
    <mergeCell ref="N34:O34"/>
    <mergeCell ref="P34:Q34"/>
    <mergeCell ref="R34:S34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4:U34"/>
    <mergeCell ref="B36:B39"/>
    <mergeCell ref="D36:E36"/>
    <mergeCell ref="F36:I36"/>
    <mergeCell ref="J36:K39"/>
    <mergeCell ref="D37:E37"/>
    <mergeCell ref="F37:G37"/>
    <mergeCell ref="H37:I37"/>
    <mergeCell ref="M37:S37"/>
    <mergeCell ref="D38:E38"/>
    <mergeCell ref="F38:G38"/>
    <mergeCell ref="H38:I38"/>
    <mergeCell ref="M38:S38"/>
    <mergeCell ref="D39:E39"/>
    <mergeCell ref="F39:G39"/>
    <mergeCell ref="H39:I39"/>
    <mergeCell ref="M39:N39"/>
    <mergeCell ref="O39:Q39"/>
    <mergeCell ref="R39:S39"/>
    <mergeCell ref="B34:C34"/>
    <mergeCell ref="D34:E34"/>
    <mergeCell ref="F34:G34"/>
    <mergeCell ref="H34:I34"/>
    <mergeCell ref="J34:K34"/>
    <mergeCell ref="O40:Q40"/>
    <mergeCell ref="R40:S40"/>
    <mergeCell ref="B41:C41"/>
    <mergeCell ref="D41:E41"/>
    <mergeCell ref="F41:G41"/>
    <mergeCell ref="H41:I41"/>
    <mergeCell ref="J41:K41"/>
    <mergeCell ref="M41:N41"/>
    <mergeCell ref="O41:Q41"/>
    <mergeCell ref="R41:S41"/>
    <mergeCell ref="B40:C40"/>
    <mergeCell ref="D40:E40"/>
    <mergeCell ref="F40:G40"/>
    <mergeCell ref="H40:I40"/>
    <mergeCell ref="J40:K40"/>
    <mergeCell ref="M40:N40"/>
    <mergeCell ref="O42:Q42"/>
    <mergeCell ref="R42:S42"/>
    <mergeCell ref="B43:C43"/>
    <mergeCell ref="D43:E43"/>
    <mergeCell ref="F43:G43"/>
    <mergeCell ref="H43:I43"/>
    <mergeCell ref="J43:K43"/>
    <mergeCell ref="M43:N43"/>
    <mergeCell ref="O43:Q43"/>
    <mergeCell ref="R43:S43"/>
    <mergeCell ref="B42:C42"/>
    <mergeCell ref="D42:E42"/>
    <mergeCell ref="F42:G42"/>
    <mergeCell ref="H42:I42"/>
    <mergeCell ref="J42:K42"/>
    <mergeCell ref="M42:N42"/>
    <mergeCell ref="O44:Q44"/>
    <mergeCell ref="R44:S44"/>
    <mergeCell ref="B45:C45"/>
    <mergeCell ref="D45:E45"/>
    <mergeCell ref="F45:G45"/>
    <mergeCell ref="H45:I45"/>
    <mergeCell ref="J45:K45"/>
    <mergeCell ref="M45:N45"/>
    <mergeCell ref="O45:Q45"/>
    <mergeCell ref="R45:S45"/>
    <mergeCell ref="B44:C44"/>
    <mergeCell ref="D44:E44"/>
    <mergeCell ref="F44:G44"/>
    <mergeCell ref="H44:I44"/>
    <mergeCell ref="J44:K44"/>
    <mergeCell ref="M44:N44"/>
    <mergeCell ref="B49:C50"/>
    <mergeCell ref="D49:F49"/>
    <mergeCell ref="G49:H49"/>
    <mergeCell ref="I49:J49"/>
    <mergeCell ref="K49:L49"/>
    <mergeCell ref="N49:O49"/>
    <mergeCell ref="O46:Q46"/>
    <mergeCell ref="R46:S46"/>
    <mergeCell ref="B48:C48"/>
    <mergeCell ref="D48:F48"/>
    <mergeCell ref="G48:H48"/>
    <mergeCell ref="I48:J48"/>
    <mergeCell ref="K48:L48"/>
    <mergeCell ref="B46:C46"/>
    <mergeCell ref="D46:E46"/>
    <mergeCell ref="F46:G46"/>
    <mergeCell ref="H46:I46"/>
    <mergeCell ref="J46:K46"/>
    <mergeCell ref="M46:N46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B53:C54"/>
    <mergeCell ref="D53:F53"/>
    <mergeCell ref="G53:H53"/>
    <mergeCell ref="I53:J53"/>
    <mergeCell ref="K53:L53"/>
    <mergeCell ref="N53:O53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P55:Q55"/>
    <mergeCell ref="R55:S55"/>
    <mergeCell ref="D56:F56"/>
    <mergeCell ref="G56:H56"/>
    <mergeCell ref="I56:J56"/>
    <mergeCell ref="K56:L56"/>
    <mergeCell ref="B55:C56"/>
    <mergeCell ref="D55:F55"/>
    <mergeCell ref="G55:H55"/>
    <mergeCell ref="I55:J55"/>
    <mergeCell ref="K55:L55"/>
    <mergeCell ref="N55:O55"/>
    <mergeCell ref="N58:O58"/>
    <mergeCell ref="P58:Q58"/>
    <mergeCell ref="R58:S58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61:J61"/>
    <mergeCell ref="K61:L61"/>
    <mergeCell ref="N61:O61"/>
    <mergeCell ref="P61:Q61"/>
    <mergeCell ref="R61:S61"/>
    <mergeCell ref="N62:Q63"/>
    <mergeCell ref="R62:S63"/>
    <mergeCell ref="R59:S59"/>
    <mergeCell ref="D60:F60"/>
    <mergeCell ref="G60:H60"/>
    <mergeCell ref="I60:J60"/>
    <mergeCell ref="K60:L60"/>
    <mergeCell ref="N60:O60"/>
    <mergeCell ref="P60:Q60"/>
    <mergeCell ref="R60:S60"/>
    <mergeCell ref="B59:C60"/>
    <mergeCell ref="D59:F59"/>
    <mergeCell ref="G59:H59"/>
    <mergeCell ref="I59:J59"/>
    <mergeCell ref="K59:L59"/>
    <mergeCell ref="N59:O59"/>
    <mergeCell ref="P59:Q59"/>
    <mergeCell ref="I67:J67"/>
    <mergeCell ref="K67:M67"/>
    <mergeCell ref="N67:O67"/>
    <mergeCell ref="P67:S67"/>
    <mergeCell ref="A68:C68"/>
    <mergeCell ref="B70:B72"/>
    <mergeCell ref="C70:D70"/>
    <mergeCell ref="E70:J70"/>
    <mergeCell ref="K70:P70"/>
    <mergeCell ref="Q70:R72"/>
    <mergeCell ref="B73:D73"/>
    <mergeCell ref="E73:J73"/>
    <mergeCell ref="K73:P73"/>
    <mergeCell ref="Q73:R73"/>
    <mergeCell ref="N74:P74"/>
    <mergeCell ref="Q74:R74"/>
    <mergeCell ref="C71:D71"/>
    <mergeCell ref="E71:J71"/>
    <mergeCell ref="K71:P71"/>
    <mergeCell ref="E72:G72"/>
    <mergeCell ref="H72:J72"/>
    <mergeCell ref="K72:M72"/>
    <mergeCell ref="N72:P72"/>
    <mergeCell ref="K77:M77"/>
    <mergeCell ref="N77:P77"/>
    <mergeCell ref="B78:D78"/>
    <mergeCell ref="E78:J78"/>
    <mergeCell ref="K78:P78"/>
    <mergeCell ref="Q78:R78"/>
    <mergeCell ref="B75:B77"/>
    <mergeCell ref="C75:D75"/>
    <mergeCell ref="E75:J75"/>
    <mergeCell ref="K75:P75"/>
    <mergeCell ref="Q75:R77"/>
    <mergeCell ref="C76:D76"/>
    <mergeCell ref="E76:J76"/>
    <mergeCell ref="K76:P76"/>
    <mergeCell ref="E77:G77"/>
    <mergeCell ref="H77:J77"/>
    <mergeCell ref="E82:G82"/>
    <mergeCell ref="H82:J82"/>
    <mergeCell ref="K82:M82"/>
    <mergeCell ref="N82:P82"/>
    <mergeCell ref="B83:D83"/>
    <mergeCell ref="E83:J83"/>
    <mergeCell ref="K83:P83"/>
    <mergeCell ref="N79:P79"/>
    <mergeCell ref="Q79:R79"/>
    <mergeCell ref="B80:B82"/>
    <mergeCell ref="C80:D80"/>
    <mergeCell ref="E80:J80"/>
    <mergeCell ref="K80:P80"/>
    <mergeCell ref="Q80:R82"/>
    <mergeCell ref="C81:D81"/>
    <mergeCell ref="E81:J81"/>
    <mergeCell ref="K81:P81"/>
    <mergeCell ref="K86:P86"/>
    <mergeCell ref="E87:G87"/>
    <mergeCell ref="H87:J87"/>
    <mergeCell ref="K87:M87"/>
    <mergeCell ref="N87:P87"/>
    <mergeCell ref="B88:D88"/>
    <mergeCell ref="E88:J88"/>
    <mergeCell ref="K88:P88"/>
    <mergeCell ref="Q83:R83"/>
    <mergeCell ref="N84:P84"/>
    <mergeCell ref="Q84:R84"/>
    <mergeCell ref="B85:B87"/>
    <mergeCell ref="C85:D85"/>
    <mergeCell ref="E85:J85"/>
    <mergeCell ref="K85:P85"/>
    <mergeCell ref="Q85:R87"/>
    <mergeCell ref="C86:D86"/>
    <mergeCell ref="E86:J86"/>
    <mergeCell ref="K91:P91"/>
    <mergeCell ref="E92:G92"/>
    <mergeCell ref="H92:J92"/>
    <mergeCell ref="K92:M92"/>
    <mergeCell ref="N92:P92"/>
    <mergeCell ref="B93:D93"/>
    <mergeCell ref="E93:J93"/>
    <mergeCell ref="K93:P93"/>
    <mergeCell ref="Q88:R88"/>
    <mergeCell ref="N89:P89"/>
    <mergeCell ref="Q89:R89"/>
    <mergeCell ref="B90:B92"/>
    <mergeCell ref="C90:D90"/>
    <mergeCell ref="E90:J90"/>
    <mergeCell ref="K90:P90"/>
    <mergeCell ref="Q90:R92"/>
    <mergeCell ref="C91:D91"/>
    <mergeCell ref="E91:J91"/>
    <mergeCell ref="Q93:R93"/>
    <mergeCell ref="N94:P94"/>
    <mergeCell ref="Q94:R94"/>
    <mergeCell ref="B95:B97"/>
    <mergeCell ref="C95:D95"/>
    <mergeCell ref="E95:J95"/>
    <mergeCell ref="K95:P95"/>
    <mergeCell ref="Q95:R97"/>
    <mergeCell ref="C96:D96"/>
    <mergeCell ref="E96:J96"/>
    <mergeCell ref="Q98:R98"/>
    <mergeCell ref="N99:P99"/>
    <mergeCell ref="Q99:R99"/>
    <mergeCell ref="L100:O100"/>
    <mergeCell ref="P100:R100"/>
    <mergeCell ref="A101:C101"/>
    <mergeCell ref="K96:P96"/>
    <mergeCell ref="E97:G97"/>
    <mergeCell ref="H97:J97"/>
    <mergeCell ref="K97:M97"/>
    <mergeCell ref="N97:P97"/>
    <mergeCell ref="B98:D98"/>
    <mergeCell ref="E98:J98"/>
    <mergeCell ref="K98:P98"/>
    <mergeCell ref="Q107:R107"/>
    <mergeCell ref="B108:B110"/>
    <mergeCell ref="C108:D108"/>
    <mergeCell ref="E108:J108"/>
    <mergeCell ref="K108:P108"/>
    <mergeCell ref="Q108:R110"/>
    <mergeCell ref="K105:M105"/>
    <mergeCell ref="N105:P105"/>
    <mergeCell ref="B106:D106"/>
    <mergeCell ref="E106:J106"/>
    <mergeCell ref="K106:P106"/>
    <mergeCell ref="Q106:R106"/>
    <mergeCell ref="B103:B105"/>
    <mergeCell ref="C103:D103"/>
    <mergeCell ref="E103:J103"/>
    <mergeCell ref="K103:P103"/>
    <mergeCell ref="Q103:R105"/>
    <mergeCell ref="C104:D104"/>
    <mergeCell ref="E104:J104"/>
    <mergeCell ref="K104:P104"/>
    <mergeCell ref="E105:G105"/>
    <mergeCell ref="H105:J105"/>
    <mergeCell ref="C109:D109"/>
    <mergeCell ref="E109:J109"/>
    <mergeCell ref="K109:P109"/>
    <mergeCell ref="E110:G110"/>
    <mergeCell ref="H110:J110"/>
    <mergeCell ref="K110:M110"/>
    <mergeCell ref="N110:P110"/>
    <mergeCell ref="B107:D107"/>
    <mergeCell ref="E107:G107"/>
    <mergeCell ref="H107:J107"/>
    <mergeCell ref="N107:P107"/>
    <mergeCell ref="B111:D111"/>
    <mergeCell ref="E111:J111"/>
    <mergeCell ref="K111:P111"/>
    <mergeCell ref="Q111:R111"/>
    <mergeCell ref="B112:D112"/>
    <mergeCell ref="E112:G112"/>
    <mergeCell ref="H112:J112"/>
    <mergeCell ref="N112:P112"/>
    <mergeCell ref="Q112:R112"/>
    <mergeCell ref="Q117:R117"/>
    <mergeCell ref="B118:B120"/>
    <mergeCell ref="C118:D118"/>
    <mergeCell ref="E118:J118"/>
    <mergeCell ref="K118:P118"/>
    <mergeCell ref="Q118:R120"/>
    <mergeCell ref="K115:M115"/>
    <mergeCell ref="N115:P115"/>
    <mergeCell ref="B116:D116"/>
    <mergeCell ref="E116:J116"/>
    <mergeCell ref="K116:P116"/>
    <mergeCell ref="Q116:R116"/>
    <mergeCell ref="B113:B115"/>
    <mergeCell ref="C113:D113"/>
    <mergeCell ref="E113:J113"/>
    <mergeCell ref="K113:P113"/>
    <mergeCell ref="Q113:R115"/>
    <mergeCell ref="C114:D114"/>
    <mergeCell ref="E114:J114"/>
    <mergeCell ref="K114:P114"/>
    <mergeCell ref="E115:G115"/>
    <mergeCell ref="H115:J115"/>
    <mergeCell ref="C119:D119"/>
    <mergeCell ref="E119:J119"/>
    <mergeCell ref="K119:P119"/>
    <mergeCell ref="E120:G120"/>
    <mergeCell ref="H120:J120"/>
    <mergeCell ref="K120:M120"/>
    <mergeCell ref="N120:P120"/>
    <mergeCell ref="B117:D117"/>
    <mergeCell ref="E117:G117"/>
    <mergeCell ref="H117:J117"/>
    <mergeCell ref="N117:P117"/>
    <mergeCell ref="B121:D121"/>
    <mergeCell ref="E121:J121"/>
    <mergeCell ref="K121:P121"/>
    <mergeCell ref="Q121:R121"/>
    <mergeCell ref="B122:D122"/>
    <mergeCell ref="E122:G122"/>
    <mergeCell ref="H122:J122"/>
    <mergeCell ref="N122:P122"/>
    <mergeCell ref="Q122:R122"/>
    <mergeCell ref="Q127:R127"/>
    <mergeCell ref="B128:B130"/>
    <mergeCell ref="C128:D128"/>
    <mergeCell ref="E128:J128"/>
    <mergeCell ref="K128:P128"/>
    <mergeCell ref="Q128:R130"/>
    <mergeCell ref="K125:M125"/>
    <mergeCell ref="N125:P125"/>
    <mergeCell ref="B126:D126"/>
    <mergeCell ref="E126:J126"/>
    <mergeCell ref="K126:P126"/>
    <mergeCell ref="Q126:R126"/>
    <mergeCell ref="B123:B125"/>
    <mergeCell ref="C123:D123"/>
    <mergeCell ref="E123:J123"/>
    <mergeCell ref="K123:P123"/>
    <mergeCell ref="Q123:R125"/>
    <mergeCell ref="C124:D124"/>
    <mergeCell ref="E124:J124"/>
    <mergeCell ref="K124:P124"/>
    <mergeCell ref="E125:G125"/>
    <mergeCell ref="H125:J125"/>
    <mergeCell ref="C129:D129"/>
    <mergeCell ref="E129:J129"/>
    <mergeCell ref="K129:P129"/>
    <mergeCell ref="E130:G130"/>
    <mergeCell ref="H130:J130"/>
    <mergeCell ref="K130:M130"/>
    <mergeCell ref="N130:P130"/>
    <mergeCell ref="B127:D127"/>
    <mergeCell ref="E127:G127"/>
    <mergeCell ref="H127:J127"/>
    <mergeCell ref="N127:P127"/>
    <mergeCell ref="L133:O133"/>
    <mergeCell ref="P133:R133"/>
    <mergeCell ref="B131:D131"/>
    <mergeCell ref="E131:J131"/>
    <mergeCell ref="K131:P131"/>
    <mergeCell ref="Q131:R131"/>
    <mergeCell ref="B132:D132"/>
    <mergeCell ref="E132:G132"/>
    <mergeCell ref="H132:J132"/>
    <mergeCell ref="N132:P132"/>
    <mergeCell ref="Q132:R132"/>
  </mergeCells>
  <phoneticPr fontId="2"/>
  <dataValidations count="4">
    <dataValidation type="list" allowBlank="1" showInputMessage="1" showErrorMessage="1" sqref="L2" xr:uid="{D16D89D5-9EA4-48A8-9A94-11BA8B91C4AF}">
      <formula1>$V$40:$V$42</formula1>
    </dataValidation>
    <dataValidation type="list" allowBlank="1" showInputMessage="1" sqref="O40:O45" xr:uid="{F9C1B8B3-D732-4D4E-9AC4-E6E518B42544}">
      <formula1>$T$40:$T$42</formula1>
    </dataValidation>
    <dataValidation type="list" allowBlank="1" showInputMessage="1" showErrorMessage="1" sqref="P1" xr:uid="{1F9F841A-0D43-4831-BD2C-06EF04DD99E4}">
      <formula1>$T$1:$T$4</formula1>
    </dataValidation>
    <dataValidation imeMode="disabled" allowBlank="1" showInputMessage="1" showErrorMessage="1" sqref="B55 K67 B49 B57 B51 B53 B59" xr:uid="{BD467D82-A862-463C-AC01-10F1A1BCBC64}"/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cellComments="asDisplayed" r:id="rId1"/>
  <headerFooter alignWithMargins="0"/>
  <rowBreaks count="1" manualBreakCount="1">
    <brk id="63" max="18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"/>
  <sheetViews>
    <sheetView workbookViewId="0">
      <selection activeCell="A2" sqref="A2"/>
    </sheetView>
  </sheetViews>
  <sheetFormatPr defaultRowHeight="13.5"/>
  <sheetData>
    <row r="1" spans="1:11">
      <c r="A1" t="s">
        <v>45</v>
      </c>
      <c r="B1" t="s">
        <v>46</v>
      </c>
      <c r="C1" t="s">
        <v>50</v>
      </c>
      <c r="D1" t="s">
        <v>49</v>
      </c>
      <c r="E1" t="s">
        <v>48</v>
      </c>
      <c r="F1" t="s">
        <v>51</v>
      </c>
      <c r="G1" t="s">
        <v>45</v>
      </c>
      <c r="H1" t="s">
        <v>43</v>
      </c>
      <c r="I1" t="s">
        <v>44</v>
      </c>
      <c r="J1" t="s">
        <v>47</v>
      </c>
      <c r="K1" t="s">
        <v>52</v>
      </c>
    </row>
    <row r="2" spans="1:11">
      <c r="A2">
        <f>調査表!H14</f>
        <v>0</v>
      </c>
      <c r="B2" s="1">
        <f>調査表!N14</f>
        <v>0</v>
      </c>
      <c r="C2" s="1">
        <f>調査表!N15</f>
        <v>0</v>
      </c>
      <c r="D2" s="1">
        <f>調査表!N16</f>
        <v>0</v>
      </c>
      <c r="E2" s="1">
        <f>SUM(B2:D2)</f>
        <v>0</v>
      </c>
      <c r="F2" s="1">
        <f>調査表!P14</f>
        <v>0</v>
      </c>
      <c r="G2" s="1"/>
      <c r="H2">
        <f>調査表!J4</f>
        <v>0</v>
      </c>
      <c r="I2">
        <f>調査表!P4</f>
        <v>0</v>
      </c>
      <c r="J2" s="1">
        <f>調査表!N17</f>
        <v>0</v>
      </c>
      <c r="K2" s="1">
        <f>調査表!P17</f>
        <v>0</v>
      </c>
    </row>
    <row r="4" spans="1:11" ht="42">
      <c r="A4" s="2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</sheetData>
  <sheetProtection algorithmName="SHA-512" hashValue="dGIDAn0Sd3Av3NcUJCpxcYx0TmHJLnD+21oGJhqW+DIZ3Ms6IHKPgBF+V6iqrLT6TVhW2PN91efSEOw43LGlxw==" saltValue="s7UJ6oSHS3s/gcf2vTjPZA==" spinCount="100000"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調査表</vt:lpstr>
      <vt:lpstr>記入例</vt:lpstr>
      <vt:lpstr>データ</vt:lpstr>
      <vt:lpstr>記入例!Print_Area</vt:lpstr>
      <vt:lpstr>調査表!Print_Area</vt:lpstr>
    </vt:vector>
  </TitlesOfParts>
  <Company>和歌山県立情報交流センター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Learning_Staff_022</dc:creator>
  <cp:lastModifiedBy>𠮷川　知輝</cp:lastModifiedBy>
  <cp:lastPrinted>2024-03-07T02:10:50Z</cp:lastPrinted>
  <dcterms:created xsi:type="dcterms:W3CDTF">2006-04-03T01:26:09Z</dcterms:created>
  <dcterms:modified xsi:type="dcterms:W3CDTF">2025-03-11T10:34:16Z</dcterms:modified>
</cp:coreProperties>
</file>