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県立】\"/>
    </mc:Choice>
  </mc:AlternateContent>
  <xr:revisionPtr revIDLastSave="0" documentId="13_ncr:1_{B0E7AD69-67A8-418A-9460-FF6C044EEF69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6" i="14" l="1"/>
  <c r="P133" i="14" s="1"/>
  <c r="P100" i="14"/>
  <c r="Q73" i="14"/>
  <c r="P67" i="14"/>
  <c r="K67" i="14"/>
  <c r="M65" i="14"/>
  <c r="B65" i="14"/>
  <c r="K61" i="14"/>
  <c r="B60" i="14"/>
  <c r="B59" i="14"/>
  <c r="B58" i="14"/>
  <c r="B57" i="14"/>
  <c r="B55" i="14"/>
  <c r="B54" i="14"/>
  <c r="B53" i="14"/>
  <c r="B52" i="14"/>
  <c r="B51" i="14"/>
  <c r="B50" i="14"/>
  <c r="B49" i="14"/>
  <c r="R46" i="14"/>
  <c r="H46" i="14"/>
  <c r="F46" i="14"/>
  <c r="D46" i="14"/>
  <c r="M45" i="14"/>
  <c r="J45" i="14"/>
  <c r="B45" i="14"/>
  <c r="B56" i="14" s="1"/>
  <c r="M44" i="14"/>
  <c r="J44" i="14"/>
  <c r="B44" i="14"/>
  <c r="M43" i="14"/>
  <c r="J43" i="14"/>
  <c r="B43" i="14"/>
  <c r="M42" i="14"/>
  <c r="J42" i="14"/>
  <c r="B42" i="14"/>
  <c r="M41" i="14"/>
  <c r="J41" i="14"/>
  <c r="B41" i="14"/>
  <c r="M40" i="14"/>
  <c r="J40" i="14"/>
  <c r="B40" i="14"/>
  <c r="R34" i="14"/>
  <c r="L34" i="14"/>
  <c r="J34" i="14"/>
  <c r="H34" i="14"/>
  <c r="F34" i="14"/>
  <c r="J46" i="14" s="1"/>
  <c r="R62" i="14" s="1"/>
  <c r="P17" i="14"/>
  <c r="N17" i="14"/>
  <c r="N16" i="14"/>
  <c r="N15" i="14"/>
  <c r="N14" i="14"/>
  <c r="P14" i="14" s="1"/>
  <c r="P67" i="8"/>
  <c r="K67" i="8"/>
  <c r="M65" i="8"/>
  <c r="B59" i="8"/>
  <c r="B58" i="8"/>
  <c r="B57" i="8"/>
  <c r="B56" i="8"/>
  <c r="B55" i="8"/>
  <c r="B53" i="8"/>
  <c r="B51" i="8"/>
  <c r="B50" i="8"/>
  <c r="B49" i="8"/>
  <c r="B60" i="8" s="1"/>
  <c r="B45" i="8"/>
  <c r="B44" i="8"/>
  <c r="B43" i="8"/>
  <c r="B54" i="8" s="1"/>
  <c r="B42" i="8"/>
  <c r="B41" i="8"/>
  <c r="B52" i="8" s="1"/>
  <c r="B40" i="8"/>
  <c r="N34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34" i="8"/>
  <c r="H46" i="8"/>
  <c r="M42" i="8"/>
  <c r="M43" i="8"/>
  <c r="M44" i="8"/>
  <c r="M45" i="8"/>
  <c r="M41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J46" i="8"/>
  <c r="R62" i="8" s="1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68910D4F-31E4-4273-9B84-9D0A4C285307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8A176884-C04A-467A-9A0F-0C04A3919911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F50DAC98-7C4F-4DE5-BF95-90E5EFEAFFAE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D0897146-0043-46CF-8F79-EAC471D4B346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CFC8B7AE-7223-4844-B2B8-586C0EE335D9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C48A7C8E-28C4-4BDB-B356-9D8EF5A6EB5B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539BAF55-2A38-45B9-91FF-77D53E1215DA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51DF963C-8E4B-4EBC-BAEE-B03EE97E3B51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<sst xmlns="http://schemas.openxmlformats.org/spreadsheetml/2006/main" count="685" uniqueCount="152">
  <si>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</si>
  <si>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</si>
  <si>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</si>
  <si>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</si>
  <si>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</si>
  <si>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</si>
  <si>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</si>
  <si>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</si>
  <si>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</si>
  <si>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</si>
  <si>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</si>
  <si>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</si>
  <si>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</si>
  <si>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</si>
  <si>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</si>
  <si>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</si>
  <si>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</si>
  <si>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</si>
  <si>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</si>
  <si>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</si>
  <si>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</si>
  <si>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</si>
  <si>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</si>
  <si>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</si>
  <si>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</si>
  <si>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</si>
  <si>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</si>
  <si>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</si>
  <si>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</si>
  <si>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</si>
  <si>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</si>
  <si>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</si>
  <si>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</si>
  <si>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</si>
  <si>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</si>
  <si>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</si>
  <si>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</si>
  <si>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</si>
  <si>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</si>
  <si>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</si>
  <si>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</si>
  <si>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</si>
  <si>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</si>
  <si>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</si>
  <si>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</si>
  <si>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</si>
  <si>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</si>
  <si>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</si>
  <si>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</si>
  <si>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</si>
  <si>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</si>
  <si>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</si>
  <si>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</si>
  <si>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</si>
  <si>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</si>
  <si>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</si>
  <si>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</si>
  <si>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</si>
  <si>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</si>
  <si>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</si>
  <si>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</si>
  <si>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</si>
  <si>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</si>
  <si>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</si>
  <si>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</si>
  <si>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</si>
  <si>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</si>
  <si>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</si>
  <si>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</si>
  <si>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</si>
  <si>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</si>
  <si>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</si>
  <si>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</si>
  <si>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</si>
  <si>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</si>
  <si>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</si>
  <si>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</si>
  <si>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</si>
  <si>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</si>
  <si>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</si>
  <si>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</si>
  <si>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</si>
  <si>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</si>
  <si>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</si>
  <si>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</si>
  <si>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</si>
  <si>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</si>
  <si>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</si>
  <si>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</si>
  <si>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</si>
  <si>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</si>
  <si>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</si>
  <si>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</si>
  <si>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</si>
  <si>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</si>
  <si>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</si>
  <si>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</si>
  <si>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</si>
  <si>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</si>
  <si>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</si>
  <si>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</si>
  <si>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</si>
  <si>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</si>
  <si>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</si>
  <si>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</si>
  <si>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</si>
  <si>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</si>
  <si>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</si>
  <si>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</si>
  <si>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</si>
  <si>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</si>
  <si>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</si>
  <si>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</si>
  <si>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</si>
  <si>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</si>
  <si>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</si>
  <si>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（特別支援学校・紀北用）</t>
    <rPh sb="1" eb="3">
      <t>トクベツ</t>
    </rPh>
    <rPh sb="3" eb="5">
      <t>シエン</t>
    </rPh>
    <rPh sb="5" eb="7">
      <t>ガッコウ</t>
    </rPh>
    <rPh sb="9" eb="10">
      <t>キタ</t>
    </rPh>
    <phoneticPr fontId="2"/>
  </si>
  <si>
    <t>特別支援学校費　教職員</t>
    <rPh sb="0" eb="2">
      <t>トクベツ</t>
    </rPh>
    <rPh sb="2" eb="4">
      <t>シエン</t>
    </rPh>
    <rPh sb="4" eb="6">
      <t>ガッコウ</t>
    </rPh>
    <rPh sb="6" eb="7">
      <t>ヒ</t>
    </rPh>
    <rPh sb="8" eb="11">
      <t>キョウショクイン</t>
    </rPh>
    <phoneticPr fontId="2"/>
  </si>
  <si>
    <t>特別支援学校費　教職員</t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</si>
  <si>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</si>
  <si>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</si>
  <si>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</si>
  <si>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</si>
  <si>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</si>
  <si>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社会福祉機関連携研修</t>
    <rPh sb="0" eb="2">
      <t>シャカイ</t>
    </rPh>
    <rPh sb="2" eb="4">
      <t>フクシ</t>
    </rPh>
    <rPh sb="4" eb="6">
      <t>キカン</t>
    </rPh>
    <rPh sb="6" eb="8">
      <t>レンケイ</t>
    </rPh>
    <rPh sb="8" eb="10">
      <t>ケンシュウ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</si>
  <si>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</si>
  <si>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</si>
  <si>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</si>
  <si>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</si>
  <si>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</si>
  <si>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</si>
  <si>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</si>
  <si>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</si>
  <si>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</si>
  <si>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</si>
  <si>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</si>
  <si>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</si>
  <si>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</si>
  <si>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</si>
  <si>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</si>
  <si>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</si>
  <si>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</si>
  <si>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</si>
  <si>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氏名</t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</si>
  <si>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</si>
  <si>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</si>
  <si>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</si>
  <si>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</si>
  <si>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第（</t>
  </si>
  <si>
    <t>）回</t>
  </si>
  <si>
    <t>№２</t>
  </si>
  <si>
    <t>所属名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</si>
</sst>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9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2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2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08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2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09" xfId="0" applyNumberFormat="1" applyFont="1" applyBorder="1" applyAlignment="1" applyProtection="1">
      <alignment horizontal="right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110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59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5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0" xfId="0" applyNumberFormat="1" applyFont="1" applyFill="1" applyBorder="1" applyAlignment="1" applyProtection="1">
      <alignment horizontal="center" vertical="center" shrinkToFit="1"/>
    </xf>
    <xf numFmtId="41" fontId="8" fillId="4" borderId="111" xfId="0" applyNumberFormat="1" applyFont="1" applyFill="1" applyBorder="1" applyAlignment="1" applyProtection="1">
      <alignment horizontal="center" vertical="center" shrinkToFit="1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0" fontId="9" fillId="0" borderId="106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68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58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59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59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4" borderId="66" xfId="0" applyNumberFormat="1" applyFont="1" applyFill="1" applyBorder="1" applyAlignment="1" applyProtection="1">
      <alignment horizontal="right" vertical="center" shrinkToFit="1"/>
    </xf>
    <xf numFmtId="176" fontId="4" fillId="4" borderId="67" xfId="0" applyNumberFormat="1" applyFont="1" applyFill="1" applyBorder="1" applyAlignment="1" applyProtection="1">
      <alignment horizontal="right" vertical="center" shrinkToFit="1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7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4" borderId="66" xfId="0" applyNumberFormat="1" applyFont="1" applyFill="1" applyBorder="1" applyAlignment="1" applyProtection="1">
      <alignment horizontal="right" vertical="center" shrinkToFit="1"/>
    </xf>
    <xf numFmtId="176" fontId="13" fillId="4" borderId="67" xfId="0" applyNumberFormat="1" applyFont="1" applyFill="1" applyBorder="1" applyAlignment="1" applyProtection="1">
      <alignment horizontal="right" vertical="center" shrinkToFit="1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59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176" fontId="13" fillId="4" borderId="70" xfId="0" applyNumberFormat="1" applyFont="1" applyFill="1" applyBorder="1" applyAlignment="1" applyProtection="1">
      <alignment horizontal="right" vertical="center" shrinkToFit="1"/>
    </xf>
    <xf numFmtId="49" fontId="13" fillId="0" borderId="69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5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118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88" xfId="0" applyNumberFormat="1" applyFont="1" applyBorder="1" applyAlignment="1" applyProtection="1">
      <alignment horizontal="right" vertical="center" shrinkToFit="1"/>
      <protection locked="0"/>
    </xf>
    <xf numFmtId="176" fontId="13" fillId="0" borderId="89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7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59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68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68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68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7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8" fontId="13" fillId="0" borderId="58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3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7" xfId="0" applyNumberFormat="1" applyFont="1" applyFill="1" applyBorder="1" applyAlignment="1" applyProtection="1">
      <alignment horizontal="center" vertical="center" shrinkToFit="1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81" fontId="13" fillId="4" borderId="79" xfId="2" applyNumberFormat="1" applyFont="1" applyFill="1" applyBorder="1" applyAlignment="1" applyProtection="1">
      <alignment horizontal="right" vertical="center" shrinkToFit="1"/>
    </xf>
    <xf numFmtId="181" fontId="13" fillId="4" borderId="80" xfId="2" applyNumberFormat="1" applyFont="1" applyFill="1" applyBorder="1" applyAlignment="1" applyProtection="1">
      <alignment horizontal="right" vertical="center" shrinkToFit="1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75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07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73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119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120" xfId="0" applyNumberFormat="1" applyFont="1" applyFill="1" applyBorder="1" applyAlignment="1" applyProtection="1">
      <alignment horizontal="center" vertical="center" shrinkToFit="1"/>
    </xf>
    <xf numFmtId="41" fontId="13" fillId="4" borderId="121" xfId="0" applyNumberFormat="1" applyFont="1" applyFill="1" applyBorder="1" applyAlignment="1" applyProtection="1">
      <alignment horizontal="center" vertical="center" shrinkToFit="1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3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68" xfId="0" applyNumberFormat="1" applyFont="1" applyBorder="1" applyAlignment="1" applyProtection="1">
      <alignment horizontal="center" vertical="center" shrinkToFit="1"/>
      <protection locked="0"/>
    </xf>
    <xf numFmtId="178" fontId="21" fillId="0" borderId="68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0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103" xfId="0" applyNumberFormat="1" applyFont="1" applyFill="1" applyBorder="1" applyAlignment="1" applyProtection="1">
      <alignment horizontal="right" vertical="center" shrinkToFit="1"/>
    </xf>
    <xf numFmtId="177" fontId="13" fillId="4" borderId="104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1" xfId="0" applyNumberFormat="1" applyFont="1" applyBorder="1" applyAlignment="1" applyProtection="1">
      <alignment horizontal="right" vertical="center" shrinkToFit="1"/>
      <protection locked="0"/>
    </xf>
    <xf numFmtId="176" fontId="13" fillId="0" borderId="87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7" xfId="0" applyFont="1" applyFill="1" applyBorder="1" applyAlignment="1" applyProtection="1">
      <alignment horizontal="center" vertical="center" shrinkToFit="1"/>
    </xf>
    <xf numFmtId="0" fontId="13" fillId="4" borderId="62" xfId="0" applyFont="1" applyFill="1" applyBorder="1" applyAlignment="1" applyProtection="1">
      <alignment horizontal="center" vertical="center" shrinkToFit="1"/>
    </xf>
    <xf numFmtId="0" fontId="13" fillId="4" borderId="48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7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4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7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4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1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59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6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47" xfId="0" applyNumberFormat="1" applyFont="1" applyFill="1" applyBorder="1" applyAlignment="1" applyProtection="1">
      <alignment horizontal="right" vertical="center" shrinkToFit="1"/>
    </xf>
    <xf numFmtId="41" fontId="13" fillId="4" borderId="62" xfId="0" applyNumberFormat="1" applyFont="1" applyFill="1" applyBorder="1" applyAlignment="1" applyProtection="1">
      <alignment horizontal="right" vertical="center" shrinkToFit="1"/>
    </xf>
    <xf numFmtId="49" fontId="13" fillId="0" borderId="58" xfId="0" applyNumberFormat="1" applyFont="1" applyBorder="1" applyAlignment="1" applyProtection="1">
      <alignment horizontal="center" vertical="center" shrinkToFit="1"/>
      <protection locked="0"/>
    </xf>
    <xf numFmtId="176" fontId="13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87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58" xfId="0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3" xfId="1" applyNumberFormat="1" applyFont="1" applyFill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118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83" xfId="0" applyNumberFormat="1" applyFont="1" applyBorder="1" applyAlignment="1" applyProtection="1">
      <alignment horizontal="right" vertical="center" shrinkToFit="1"/>
      <protection locked="0"/>
    </xf>
    <xf numFmtId="177" fontId="13" fillId="0" borderId="84" xfId="0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3" xfId="2" applyNumberFormat="1" applyFont="1" applyBorder="1" applyAlignment="1" applyProtection="1">
      <alignment horizontal="right" vertical="center" shrinkToFit="1"/>
      <protection locked="0"/>
    </xf>
    <xf numFmtId="181" fontId="13" fillId="0" borderId="84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38" fontId="13" fillId="0" borderId="83" xfId="2" applyFont="1" applyFill="1" applyBorder="1" applyAlignment="1" applyProtection="1">
      <alignment horizontal="right" vertical="center" shrinkToFit="1"/>
      <protection locked="0"/>
    </xf>
    <xf numFmtId="38" fontId="13" fillId="0" borderId="84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3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4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16" xfId="2" applyFont="1" applyFill="1" applyBorder="1" applyAlignment="1" applyProtection="1">
      <alignment horizontal="right" vertical="center" shrinkToFit="1"/>
      <protection locked="0"/>
    </xf>
    <xf numFmtId="38" fontId="13" fillId="0" borderId="117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1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2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88" xfId="0" applyFont="1" applyFill="1" applyBorder="1" applyAlignment="1" applyProtection="1">
      <alignment horizontal="center" vertical="center" shrinkToFit="1"/>
      <protection locked="0"/>
    </xf>
    <xf numFmtId="0" fontId="13" fillId="0" borderId="115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56" fontId="13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4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3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105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58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177" fontId="13" fillId="0" borderId="81" xfId="0" applyNumberFormat="1" applyFont="1" applyBorder="1" applyAlignment="1" applyProtection="1">
      <alignment horizontal="right" vertical="center" shrinkToFit="1"/>
      <protection locked="0"/>
    </xf>
    <xf numFmtId="177" fontId="13" fillId="0" borderId="82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6" xfId="0" applyNumberFormat="1" applyFont="1" applyFill="1" applyBorder="1" applyAlignment="1" applyProtection="1">
      <alignment horizontal="right" vertical="center" shrinkToFit="1"/>
    </xf>
    <xf numFmtId="177" fontId="13" fillId="4" borderId="67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81" xfId="2" applyNumberFormat="1" applyFont="1" applyBorder="1" applyAlignment="1" applyProtection="1">
      <alignment horizontal="right" vertical="center" shrinkToFit="1"/>
      <protection locked="0"/>
    </xf>
    <xf numFmtId="177" fontId="13" fillId="0" borderId="82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58" xfId="0" applyNumberFormat="1" applyFont="1" applyFill="1" applyBorder="1" applyAlignment="1" applyProtection="1">
      <alignment horizontal="right" vertical="center" shrinkToFit="1"/>
    </xf>
    <xf numFmtId="177" fontId="13" fillId="0" borderId="83" xfId="2" applyNumberFormat="1" applyFont="1" applyBorder="1" applyAlignment="1" applyProtection="1">
      <alignment horizontal="right" vertical="center" shrinkToFit="1"/>
      <protection locked="0"/>
    </xf>
    <xf numFmtId="177" fontId="13" fillId="0" borderId="84" xfId="2" applyNumberFormat="1" applyFont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59" xfId="0" applyNumberFormat="1" applyFont="1" applyFill="1" applyBorder="1" applyAlignment="1" applyProtection="1">
      <alignment horizontal="right" vertical="center" shrinkToFit="1"/>
    </xf>
    <xf numFmtId="176" fontId="13" fillId="4" borderId="91" xfId="0" applyNumberFormat="1" applyFont="1" applyFill="1" applyBorder="1" applyAlignment="1" applyProtection="1">
      <alignment horizontal="center" vertical="center" shrinkToFit="1"/>
    </xf>
    <xf numFmtId="176" fontId="13" fillId="4" borderId="80" xfId="0" applyNumberFormat="1" applyFont="1" applyFill="1" applyBorder="1" applyAlignment="1" applyProtection="1">
      <alignment horizontal="center" vertical="center" shrinkToFit="1"/>
    </xf>
    <xf numFmtId="177" fontId="13" fillId="4" borderId="79" xfId="0" applyNumberFormat="1" applyFont="1" applyFill="1" applyBorder="1" applyAlignment="1" applyProtection="1">
      <alignment horizontal="right" vertical="center" shrinkToFit="1"/>
    </xf>
    <xf numFmtId="177" fontId="13" fillId="4" borderId="80" xfId="0" applyNumberFormat="1" applyFont="1" applyFill="1" applyBorder="1" applyAlignment="1" applyProtection="1">
      <alignment horizontal="right" vertical="center" shrinkToFit="1"/>
    </xf>
    <xf numFmtId="177" fontId="13" fillId="4" borderId="92" xfId="0" applyNumberFormat="1" applyFont="1" applyFill="1" applyBorder="1" applyAlignment="1" applyProtection="1">
      <alignment horizontal="right" vertical="center" shrinkToFit="1"/>
    </xf>
    <xf numFmtId="177" fontId="13" fillId="4" borderId="93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1" xfId="0" applyNumberFormat="1" applyFont="1" applyBorder="1" applyAlignment="1" applyProtection="1">
      <alignment horizontal="right" vertical="center" shrinkToFit="1"/>
      <protection locked="0"/>
    </xf>
    <xf numFmtId="177" fontId="13" fillId="0" borderId="108" xfId="2" applyNumberFormat="1" applyFont="1" applyBorder="1" applyAlignment="1" applyProtection="1">
      <alignment horizontal="right" vertical="center" shrinkToFit="1"/>
      <protection locked="0"/>
    </xf>
    <xf numFmtId="177" fontId="13" fillId="0" borderId="52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09" xfId="2" applyNumberFormat="1" applyFont="1" applyBorder="1" applyAlignment="1" applyProtection="1">
      <alignment horizontal="right" vertical="center" shrinkToFit="1"/>
      <protection locked="0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48" xfId="0" applyNumberFormat="1" applyFont="1" applyFill="1" applyBorder="1" applyAlignment="1" applyProtection="1">
      <alignment horizontal="right" vertical="center" shrinkToFit="1"/>
    </xf>
    <xf numFmtId="177" fontId="13" fillId="4" borderId="70" xfId="0" applyNumberFormat="1" applyFont="1" applyFill="1" applyBorder="1" applyAlignment="1" applyProtection="1">
      <alignment horizontal="right" vertical="center" shrinkToFit="1"/>
    </xf>
    <xf numFmtId="177" fontId="13" fillId="4" borderId="62" xfId="0" applyNumberFormat="1" applyFont="1" applyFill="1" applyBorder="1" applyAlignment="1" applyProtection="1">
      <alignment horizontal="right" vertical="center" shrinkToFit="1"/>
    </xf>
    <xf numFmtId="41" fontId="13" fillId="4" borderId="94" xfId="0" applyNumberFormat="1" applyFont="1" applyFill="1" applyBorder="1" applyAlignment="1" applyProtection="1">
      <alignment horizontal="center" vertical="center" shrinkToFit="1"/>
    </xf>
    <xf numFmtId="41" fontId="13" fillId="4" borderId="51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85" xfId="2" applyNumberFormat="1" applyFont="1" applyBorder="1" applyAlignment="1" applyProtection="1">
      <alignment horizontal="right" vertical="center" shrinkToFit="1"/>
      <protection locked="0"/>
    </xf>
    <xf numFmtId="177" fontId="13" fillId="0" borderId="86" xfId="2" applyNumberFormat="1" applyFont="1" applyBorder="1" applyAlignment="1" applyProtection="1">
      <alignment horizontal="right" vertical="center" shrinkToFit="1"/>
      <protection locked="0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1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71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110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0" xfId="0" applyNumberFormat="1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 applyProtection="1">
      <alignment horizontal="center" vertical="center" shrinkToFit="1"/>
      <protection locked="0"/>
    </xf>
    <xf numFmtId="178" fontId="13" fillId="0" borderId="90" xfId="0" applyNumberFormat="1" applyFont="1" applyBorder="1" applyAlignment="1" applyProtection="1">
      <alignment horizontal="center" vertical="center" shrinkToFit="1"/>
      <protection locked="0"/>
    </xf>
    <xf numFmtId="177" fontId="13" fillId="0" borderId="90" xfId="0" applyNumberFormat="1" applyFont="1" applyBorder="1" applyAlignment="1" applyProtection="1">
      <alignment horizontal="center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0" xfId="0" applyNumberFormat="1" applyFont="1" applyBorder="1" applyAlignment="1" applyProtection="1">
      <alignment horizontal="right" vertical="center" shrinkToFit="1"/>
      <protection locked="0"/>
    </xf>
    <xf numFmtId="49" fontId="13" fillId="0" borderId="54" xfId="0" applyNumberFormat="1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178" fontId="13" fillId="0" borderId="54" xfId="0" applyNumberFormat="1" applyFont="1" applyBorder="1" applyAlignment="1" applyProtection="1">
      <alignment horizontal="center" vertical="center" shrinkToFit="1"/>
      <protection locked="0"/>
    </xf>
    <xf numFmtId="177" fontId="13" fillId="0" borderId="54" xfId="0" applyNumberFormat="1" applyFont="1" applyBorder="1" applyAlignment="1" applyProtection="1">
      <alignment horizontal="center" vertical="center" shrinkToFit="1"/>
      <protection locked="0"/>
    </xf>
    <xf numFmtId="177" fontId="13" fillId="0" borderId="54" xfId="0" applyNumberFormat="1" applyFont="1" applyBorder="1" applyAlignment="1" applyProtection="1">
      <alignment horizontal="right" vertical="center" shrinkToFit="1"/>
      <protection locked="0"/>
    </xf>
    <xf numFmtId="177" fontId="13" fillId="0" borderId="96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Border="1" applyAlignment="1" applyProtection="1">
      <alignment horizontal="right" vertical="center" shrinkToFit="1"/>
      <protection locked="0"/>
    </xf>
    <xf numFmtId="177" fontId="13" fillId="0" borderId="98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7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4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99" xfId="0" applyNumberFormat="1" applyFont="1" applyBorder="1" applyAlignment="1" applyProtection="1">
      <alignment horizontal="center" vertical="center" shrinkToFit="1"/>
      <protection locked="0"/>
    </xf>
    <xf numFmtId="178" fontId="13" fillId="0" borderId="72" xfId="0" applyNumberFormat="1" applyFont="1" applyBorder="1" applyAlignment="1" applyProtection="1">
      <alignment horizontal="center" vertical="center" shrinkToFit="1"/>
      <protection locked="0"/>
    </xf>
    <xf numFmtId="177" fontId="13" fillId="0" borderId="100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81" fontId="13" fillId="4" borderId="92" xfId="2" applyNumberFormat="1" applyFont="1" applyFill="1" applyBorder="1" applyAlignment="1" applyProtection="1">
      <alignment horizontal="right" vertical="center" shrinkToFit="1"/>
    </xf>
    <xf numFmtId="181" fontId="13" fillId="4" borderId="93" xfId="2" applyNumberFormat="1" applyFont="1" applyFill="1" applyBorder="1" applyAlignment="1" applyProtection="1">
      <alignment horizontal="right" vertical="center" shrinkToFit="1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5D9E0875-E96E-4282-8FDC-3B578A4A5D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52BEA3D3-7469-45B8-B964-EB8C5467C8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4448A10A-DF46-48F7-9BE3-2986F991F3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D0CA2186-6CBD-4CBA-B36B-085928CC3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55C1BBA-736B-4CCF-AE49-66EBF26BDA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33391A8D-85D8-4718-A770-BB034F684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290F595C-E3DA-48A4-B029-EF27115311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AE433B6B-0C20-4CCB-B141-8C2BA27695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D68FC796-2302-4768-82A3-BF0F609E6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6CDEB5DA-83E1-4083-B5C5-8BEC882028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41C833F9-40CC-4F74-9B8E-86BFA4D338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A1B57F3E-2712-45FA-A9A9-66FE51E692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17597794-B5BC-4366-AC70-F798975A4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D3AD24EF-84CF-493C-92E3-1955C146F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B7296C61-C2A4-4D6E-96B1-F5D017803E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534C7189-9C5F-42E9-9B52-37E07D5F43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7FF3057F-AA43-442A-9C64-F3F4A93BE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C040F09F-2EDC-4B12-9C9F-F9C4C73786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D082E784-1F5F-4B45-AD5D-77AB356E13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96A4C551-1D88-47DE-A454-0F8A1E7B3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27D03CCD-725E-4942-98E0-34487582C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2DE85FA7-86A9-426E-8D61-A20FE9741F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053AD991-E9E0-4537-8C10-4074835CF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EFAC8830-82C8-499E-A7AA-21DF2C84C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B061FFBE-61CA-4F98-9848-7D7EB6D64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2F1E4FBE-DA8B-4D26-B761-78699A6C16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8723666F-1549-4A6F-847B-7D0BE611F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12A051AD-5774-45DE-BAA2-2C73DFA424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B95F1999-37EC-443E-95E3-4EB3960256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D1F6D9E7-5B4C-451A-A0B5-F8A8DFAC8D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BC41EA53-8A3D-4A26-B657-A4CF366357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58F37070-53E8-4D37-B79E-1B5C7D92F6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CA013DB0-ABBB-44E4-8309-3D8F4279F5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1BB4FD74-C08E-47AB-9101-FC480D08CB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30186300-9731-4A80-A124-A9201050C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582D23F2-471E-46A8-8768-9C1026E73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6BEB3968-1EBD-47A7-851B-9206826CE4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5E8CF425-5B0B-48EA-A834-1D2AE26212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26F3D950-2897-457E-890B-6AF1A33B6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60DF3ABA-8021-4EFF-AF34-DA399F84A8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3C7F990B-0F8C-4A69-AACA-7030B776F1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C6D29ACF-D216-4A4A-A82D-06535E520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DA166515-5D87-4645-B36C-9B6FD811C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46E7B03C-CE43-4771-9FDB-A31D083811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C51CAD06-4BF1-4164-8F96-EDF40438E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022BDEBC-29D6-4FF9-80C1-08556C951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9ACED140-0311-40FE-9E37-5CE126B45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BEF5BF97-1114-46FC-8A88-5E7F82FF7B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F9B81890-250A-4D65-81BF-A1A6FE456F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592DBA3F-AD64-4704-8E9B-7FB989F33C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A58F09FC-40CC-4A7D-BC66-9EBCD0378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39DB86E4-77A7-4305-B107-74DAB0B174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D055A72A-34DF-4733-99CE-99142474D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E907B0FE-D358-45BB-9A63-1B4A5D40A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1A24F1FA-5024-47CF-96E8-51282B4993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6F75A678-2B9B-40AF-BFCD-0DBE472339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CFE2E4AD-AC00-4146-B25C-5C01A241D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7074AC01-BE74-44C2-9A9F-CBC65F5660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AF535C0A-D287-4E9F-9C18-D495C4EDF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5C612F09-16E4-4AC2-BAE9-02053BE87D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F10FC39-8982-43C7-A0DF-E6E43107E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C4149F3E-23FE-45A7-9E9F-FE0DDCD155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D6C346FD-C326-4893-9E94-CDE3316E51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BA13470A-0958-400C-9AA2-8A60A26914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A1265CFE-5D84-486A-BDD6-DD70682DF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60F9CD17-36A7-4142-9D7E-FC3CBD52E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1D6E883F-D2E3-45B3-9CD5-E8695A7DA7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BC4E5D5F-3BBA-49B5-8353-0D498E1669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935CF1C8-0A93-41D9-A590-5A7FE9225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508A7EF6-7050-46AB-89C4-04A928670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742F8041-ABFD-437B-8422-8349EC5CF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452F0C6C-4867-4807-8C34-4057B1838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06908475-7693-44D3-9F58-0B5E2F32BD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129AAFA0-C406-4A89-81CE-351A5B79C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C9D22C13-A517-40E6-9FDE-619DAC66A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9B7C3322-54C9-405E-8E88-A08C800DD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3528347A-E02B-414F-96F4-E10B1600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36EDBCB0-F27E-4F68-9D19-6095B039FC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E757504F-114E-409C-905C-CA40E6E738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D32354F2-912F-42C6-A9D4-33550FB1A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DAF83AC1-5E07-40C4-8C8B-C54F5EB9D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C5B18F74-9CF3-4658-8DDC-F938409D4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9B9ACADA-4453-419D-9DC0-A1F16A6E4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15A20038-39F0-4746-973C-CC9948260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7BA12188-8C37-4DA2-972B-13C9E8FBE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3FF54840-45D3-4D13-8737-CC0CEBA30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D8DE978D-4220-4393-A826-CB78C76D1F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6348E0AC-4B90-4288-A611-37E2271AA8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C97FE4D2-87C3-4B63-9705-0BB4A14D7E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81385BD7-7E63-4942-9C93-2B3CB65B9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F295C53F-D931-4CF9-B12F-E40DDBB4DC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7A9F51FB-5CC7-46BC-823D-4C7FA57A48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08EAF557-25CD-40EF-9D3B-1A01C24CC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86456DE9-416D-47E9-AE28-A43E2186D9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218D92EF-8E1C-46BC-AA3C-33711A27E4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D4AFBD93-DF04-42D1-BFA0-39FF9366C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75A8309D-C8EF-461B-B49F-A70B90BE3A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439522D8-6E7B-479C-BDCA-2324A06734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EC8E6A60-1961-4762-A297-88C45BDAB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4AC4A516-DC3A-4692-B81F-9DEA11F60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A314F858-E68A-4E07-92F7-60A373BD73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F3FF75BA-4714-42D7-AB73-C62845AB7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ABAB12C9-1BD9-40D4-A415-A2F38E5E8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EBC94F59-4F56-4913-83EE-1443DF428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C1F97ACC-3BDF-449F-82F1-FB3A609996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73B209C2-8317-4305-A127-98DE73FE1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52DFE9E4-D38F-49AF-8329-A9198D5E7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76B7D6DB-4585-4C7B-8394-77012C3359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559D00FC-23AB-46E9-8744-85FCADE09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D519C37B-B23B-4941-93FC-7AFC59D79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7372D12E-DF24-407B-9C75-A84BEAF2DC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239ABA36-8582-4B76-8454-255B284513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68A680D9-B5DA-4294-892B-838FC5F6DD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239E6EA8-0932-4943-81A7-88BFE19B1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1CCD255B-936C-4C80-8055-462034BEC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60EB76AF-D3AB-43E1-BF98-9F19417DE2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3027C84C-585A-4029-8CDA-5D1F98452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A15AA88C-53A1-48AE-B589-82118A296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A5AFF974-E97E-4261-8390-1DFB0AA64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F86EBCAF-5094-4A99-B424-2BC6A3FF8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247856EF-19CC-4F2B-AB65-FE5E6BACC8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0378FE80-CD54-4360-8632-72C7E51864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F2C4C09F-A05C-4BBA-A529-EC402D43A6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96233A67-CB95-4A1F-9099-0A85A501B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B526F12A-CF1D-43FA-8CDC-8C0897C862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83FB04B5-0B44-458B-BABF-9B7C571A66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3D60E99D-D68E-4CC5-A19C-46B93EC26B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1ED51C7D-E966-4703-BFC8-A267BAFB01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0C6CDD1D-086D-43B0-ABEA-FBB72994CC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1B41D1A3-AA00-42BA-B84D-26A6D1684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DACA5AF5-98F4-49AA-A1DC-DAD7B56DCD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AEA646F4-F266-4EFF-999B-7F37E56519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0A7E022C-B58D-49B4-BEAB-19FBAA60BD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4DDE581E-BBA3-49A3-BE0B-71B904762E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3A648590-6708-4F15-B6DF-ADBA7E7879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246EDFAC-3B4E-4C7B-BC54-F96782BA8E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CE4A3CED-5C19-4ADE-BC77-5EE4AB3D05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5FD6EA38-EC27-492E-8F09-6D1F6859DD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B9F1FE9A-7B30-40E9-8D09-B120390951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E32AE4A-D368-45C6-BA4F-C15F36D5CD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C52B2E7D-9270-4320-A5F3-7A7AE251B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8A12B0B4-139C-4E60-9A72-27C8442889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FC1B0E3-47FE-47E2-B40E-4296BEBE61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8CBDB07B-5742-46A2-83D7-D85B0AB8A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166FDCDC-1154-4508-86A7-B001028425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0D177219-2A12-4BF9-A730-3085AD7690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C5FEEAD7-5728-48D9-BD9E-1AA5C72240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D81F4157-E3B9-4410-B998-D98E3CA324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7174650B-2807-46D2-89BE-D2253FCD9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99D53701-441E-4144-AE65-53BAE1F453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EF94E1B9-33AB-4916-9356-B53224DB7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58FF76FE-4197-4DC6-8947-2541E56A3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4EE4BBC6-5309-499A-A057-885D5B788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51DA43B5-F2D4-4F07-A749-E00CF763A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12A9F3ED-5B20-43E4-95A2-9499680C70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C61DE7E1-C81B-4704-BEA7-C9289C4FB2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3C8EA613-0BFE-494D-86A3-DD0EA829F2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E2D561AE-6254-4410-A1C5-D05CD6859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328AF54E-AF1B-454E-AE61-A22DF04670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70FC5E8D-76C4-4996-AC25-8FC952C8E2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D281F032-6E28-4468-BCDD-03D41B598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EAB91823-09FD-4801-B708-48ADEDEB4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4CC68A7F-CBBA-4758-8E71-407C594A60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A90BC3B5-395B-4D5E-8640-0205F01002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E4761359-F91F-42E2-96B9-4CC1D43012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E6895A9E-5926-4290-B3BC-F7803F70C2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1CEBA6D3-5DA8-4AC5-97EF-355A7B8F75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A49E1311-F54D-428E-9BBA-1CEF8C4FA2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E5218582-E9F7-48A2-BC8E-4BA62E99E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0C586D9B-1B29-42B2-8060-1A8B66FE4A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83D9E51F-08CF-4D62-B67F-CD62507C19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2BFE3357-6061-4E4F-99A2-E0CB455EBE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EB332B26-8A23-43D6-98D9-7494E307FD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29D813BD-CD9D-4228-BE62-14482208C6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C8631C59-31ED-43F3-8589-550918316D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ABF15907-C9BE-488A-8E67-0F611D9A8B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A8CC756E-3DAD-4070-BD9D-C60BD939C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EA0EC495-77C6-4586-89EC-5A5CB66F40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EE4E3CB6-2CDB-409F-A1B9-E5E76314E7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00E1D5E3-EFE5-48ED-BBBF-DAE09E6254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107DFD45-FCE5-45B8-8BDF-B7259FA52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DCB21CD9-6CB2-4420-85F5-377355F892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4A523E47-E7B6-4EFF-B7FD-22EE2C6470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58A1F686-B89E-429F-8030-8085475E1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75BBE911-ED13-4576-AC54-D386FD5ACE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CEB1D594-667B-4618-99EC-1D783FC377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C98080EA-E389-4013-ADEB-732C69F22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A390686F-00F8-4BCE-A772-F69AB3A67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9ECE9C0D-6037-4136-9B7B-2086B0608D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6718C61C-3862-42F5-A589-DD31A53E8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FE3CBC6E-48F2-4CD6-B4E7-7CB27463E8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339224A3-06FD-4ED5-8E33-2DE60A645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5D804C91-9D2F-426D-A207-1C6B3F64B0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C98C235D-88F0-49CC-823B-FD5D2C79E2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4E2AEAED-01A5-4A31-8A41-94F01B76B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8061645C-B242-4153-8EFB-75E9500754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631686FC-910A-4390-8619-D2C30784A9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7686D19E-5E31-4770-815E-6D2A2B9002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87D86A7E-7A73-4A6A-9AF8-C851C8C428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F231470C-0087-483A-865B-C561E6CB87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00158B51-D294-4B7F-B152-B6EBFB9B0D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EFA96B28-A2EC-4353-B360-CF73695ABD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7492B3D0-B976-4D1E-8C50-B2FC6A1C1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6C07CBA0-730B-46F8-9B4E-D7FA51C43E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1D108A1-9D6B-4C68-9BBF-EAAAFA5C14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B2D2EEB5-2A6B-4B6B-9658-F3EDF770EC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0111330A-953B-441B-99A7-8F5E9AADEA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232C4F15-04BE-4490-9CD3-C82F68DEDA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1AD029DB-5A21-4B02-A9BC-DCA377E43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DB7D337-AC30-40BF-9170-59D4ADB163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12E3CC2F-DE77-4C72-8B00-B6A0D27A1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34B3693D-A392-4866-8EEA-218EE17F8A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701E81E3-80C1-4573-A64E-B1F61E12B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D409AF67-6A0C-4927-AD15-344773BC6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9771A41B-024A-4647-A8D6-390AF66816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4931932A-5463-418B-9687-94E8B3A2A3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133EC72E-3A0F-4EE8-B352-051F1134B5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2525463-C833-4D67-B9AD-85E4AFE59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AE7AC99F-902D-4563-A406-20D77B3FBB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D4BBB1C9-7435-4EEB-8210-49EE7BDA8E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60DB98E0-83FA-4717-99A0-C0135FE16E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7EAF7E5D-F33A-4C07-BEAC-EFE07E8E62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50ADC42A-9FA4-42F6-9F4F-3792A1C623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F06C81DE-0803-474B-A926-4D4FA19E07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1B4D18D8-BC8B-4267-84E0-95DAFFE33D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87A7ACE4-5F67-4FFA-91C4-2D46AFF677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05E2E9F6-4559-4CE2-A42E-02A32F8E0D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F4566EFB-914E-4237-BB53-9503BCB18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4F103FA4-8062-41E1-991F-84BD92345D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12C8E825-4F70-463C-ACFE-7B00580EEA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7350855D-0AF7-49C0-9C4A-A7421F3F0A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6B6E317E-5CF9-41CC-84DB-D6C0DE8BE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EBEFCEED-41E8-4ADC-813B-86A421C0D6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3F6C9F21-F5C6-4178-B8FE-04FF0C25A0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DE62639D-281C-4482-A525-FA6F172C8B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75F4EE73-5DEB-4958-B1F5-67E414B845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9D5A04BC-C8D6-4757-94EA-22C13E2C30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248F01BC-3A09-4755-BB6B-E5803AEB2C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861FA23E-5907-48A2-943A-B06EBBB8A3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51828665-9A90-43FC-93C8-0F60541B1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138DE6D6-C9A7-437F-9958-FC8E68E884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03079B91-5C7D-47AC-957A-37858B125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96385A61-AEE8-413A-A0D6-4FDD8EA9D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53708382-DB00-4E12-9B04-23CA5F593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CFF0E9DB-0211-4697-A9C5-9A67A8358F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3EB5F2CE-29C0-4C17-9C0E-E881BDD98E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DC920359-B4DD-4F10-BFFF-D6D23BA338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89E45BE6-CFA5-42FD-989B-3209F01D8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6CFB9200-762F-4407-845C-D64EFEECBB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4CBA86E0-CE54-4F54-95C6-5647C12536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0D2D4AD9-DDF3-4594-85E2-916102B6CA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1B2ABBC1-F49B-480F-8941-BE9E97EE7E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0966F80D-A91E-4AED-A3E7-D0505104E7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289132E3-4BF0-458F-954C-06D35FA4CF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E9C8E86E-4540-4D44-A0A9-C2BC56CE1F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3E1894CA-9EA7-40C0-ABC5-85B91CB875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8A8AF52B-C89B-4E8F-B30F-65C62C51AC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63992032-AF81-43D5-9514-A28889676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77888792-49C4-438F-A2CA-D9AB86B6AC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4D2E5ABC-AAB3-47DF-B4E7-28F9D75CE3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088FD000-F7BC-4A25-A7FA-40D7EA1C2D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10D5F2DA-BC92-4E87-B40A-F9AA9DECCD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6CB19427-3EE3-4878-84FA-57FB02FEDD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B5686773-5B58-47FB-80F4-8AF2F2062F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F25CAF5A-A592-4065-9990-BB1CF90E5F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B785BBE-A6F6-4F00-A24F-2EA43DAF9F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D037DE57-B80C-4AC5-B2D2-A6310C2455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7B60A29B-AF69-477C-B0CE-7EDD2C53A1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F8267B27-96A5-440B-93D5-4CCFF0B0BD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4DF65AA4-6765-4A1B-888B-72CA89C63A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B76023E6-68D8-4AA7-9719-714243A56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F3D4D076-C0CA-4DF2-9DD2-454CE9D25D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7C8741D8-2480-4CCA-89A9-2AECD6B75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E709455C-6A47-4548-ADE1-D221B980A6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B61E78C8-E791-4B30-8E02-750790579B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23C1AB99-F328-4DD3-984A-B9D995A0E1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2AFB3556-0B80-410A-8E6D-066A725945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0CD36506-855C-4C7D-8864-09C7F83A8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C01094D-9D32-40B7-A4F1-30B38DEB14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F9895AC3-10DB-4366-AA28-22439678A0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B1ADC39A-B7F4-4B1B-8C6A-FBE2548F3B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B830A983-2236-4E99-9B6F-AF340B15FA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803D6BD0-18C7-42BA-A048-2C191BD89B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E18CBA5-29C0-45A8-80CB-154F5608C2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4135F2F3-5A81-4DB6-BDF9-DB5A7AB400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F6FEDBCE-B6EB-43E7-BD70-7D6DF803C1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18485FB8-A835-4432-AA75-E70391271C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AB9809AB-9483-4FF7-9D4B-7A4975A45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A490B3C3-DA1A-4376-B2E7-BAA4AAD04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CBEBF2F8-5F19-41A2-B5DE-4CE1499759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F720F811-D041-4FE1-B554-60D5F79FD8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B58B502D-2240-4450-8B8B-4FE3C2290D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6854E4CA-9C36-4AFC-A3D1-80000C9D2A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D6F19673-71ED-4144-AAD0-D3753D811D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E838695B-914D-4B58-9FD2-CECA9C6CE5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72DC5A5A-5642-4DA5-9148-A6DD97E312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0BF56A0D-E058-4158-96AC-8522691D9F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F308EE07-0F31-41DC-9564-9EC3FCDF2C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5B216E0F-BBD3-43D5-8887-8A06C7D85C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6CAEF399-5ECC-4F99-89F6-2254169396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B8ABA86A-B336-4F67-9962-33476F3E2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6E28E59A-3A60-40C5-916D-F42A1270F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6431D1AE-AB60-49ED-80B2-836CAF5E3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1FF20143-3BCD-4131-AC38-C2256CC054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AB6EBA0F-FFED-46E5-B16D-E33491777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454AF78B-0846-42CF-B84F-D02C3A3AF9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5FC12BC6-2AF8-492E-B289-9AA48D6A4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9BBAC92B-8340-4C58-B14C-F3A4F5E0C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2A9F5374-7958-4E47-94A1-DBF61D8FA0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20735F3E-A11A-4DE2-92DD-65095212E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CA8DACC4-C2BF-4ACD-8E3C-AA5039FD5F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9FCFA278-0102-44E4-8380-83EEA2F9ED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F9ACBBDD-FD90-4C5D-873D-7BE2101CB6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BF3952C4-9857-4F0F-859A-0D27035590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7EBE7C61-2834-460B-88DF-F1C283C6AC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9D8ECC00-FAAE-43B8-9E24-81D63B1546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3D04022E-2450-4B56-8B09-246CE37DDE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B202A706-1E2D-4F54-8672-52D0E6AE67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0B7BF354-2186-4296-814F-19CA2C7290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6DB4CB02-76ED-4442-900A-F38F67099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B585C0B5-FFC5-4AA1-88AB-CA4E32FA7B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5A81C812-72FF-47AD-BECA-6E4E14F573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6064F251-2E51-4DEF-A975-70884EB7BE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C2B8E939-EE26-4674-A6C4-323A7A027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1BA8A83F-3D83-410D-AC40-F389344995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02666BF2-7F51-4884-94DC-07A3F5DF42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6873111A-C1E8-45E0-93EF-95555924C9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213F0EC4-C30A-4C98-A3EB-6BB7527863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53E83C64-C240-4D83-95F0-C345FC01E3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609CA7A8-883C-499B-BFD6-AEC35D8E5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174E53E0-7AD1-4D54-B054-98E2F99C1E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B9D10EE0-A1E1-4220-8D08-084A6CB9E5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6AAD062A-2301-4910-9914-7D7658BDA6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1B1113B5-7B99-4D1A-B02B-3AA074584B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BB2B297A-76AC-42DC-9D13-CC6B24F27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1B60F5F5-1D5A-4548-AC5C-B21B559F6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C426F871-9E5A-44F3-A69E-F3ABD5D85D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FFE68F74-A19F-4CA2-898D-D108D9938B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F92C575D-ABA3-4E98-896D-B36B269900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3091D935-FC74-49E8-91D3-DEB13EB97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D97D93AD-D988-46B3-AB10-3191B299B9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D44F21E9-EB7A-4EDB-BBBA-FA84F1E1A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F624C83F-CA5C-4496-82D6-B94761D36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D3B5F48B-7AEC-44E7-B00C-131F7CE23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E09EB3E7-48D2-4673-817A-0A32F2CEE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7362966B-8F4B-47F1-A9EC-440791025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FB363641-9E10-418D-8393-B785FFB0D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7B3C1294-0566-49EC-A8F3-F9FB4BAE86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E65D9BF8-B6A2-4911-8D7D-2D6BB47D3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94303FF9-7165-4170-8817-2C0FC86665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9A30FE42-7714-460F-8F56-BF7EFD56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BB6503C4-8537-40F3-8307-FFC35F8C7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094027CC-17F8-4C4C-B9BE-18A4C5B354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67B14093-8AA4-4B3F-8AD1-0184E0AB2E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3934F47E-473A-4711-93B1-ED13B73D8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08BC12C1-73E9-4232-A5C4-73FB36EC7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3BB9F18E-0AE5-432D-B6CF-075184C0B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5A2A6109-414B-4595-88F1-FEB2627C51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197FED2B-CECE-44DE-AB20-096CB601D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464187ED-EA1B-4635-9EA7-419B21E626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F05E6FA0-638F-4A3C-91F5-0CEA4AEB26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F057D4F9-C9F5-4F52-B8D4-E4A2211EBB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2CDEB37C-2968-4986-A74F-29E57FE49F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E755CA48-C669-4777-8926-F87032172F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35087233-092D-4007-B32A-E07979742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69F79F92-9CC8-41CF-AB6C-91A5B396D3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5CF972AB-5EF7-46CE-9B1A-EB06B290F0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900E5F76-1113-487F-B0E2-5FDB01C0AF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FE507FF6-1895-464E-A102-F278544CC6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8C577178-B0A7-49C2-94DD-D1CE38EF7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B0B8D5DB-5F32-4C41-AF5C-860F62F48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A1E337BA-D699-4BAB-A15F-B15017199A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7B7F5B5F-5041-492B-A236-CCCA658F3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CFCB979D-A881-4882-898B-F3A399B0E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839CC0CE-101C-4CCC-A3DE-0D6F5C49B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3865BB73-8E44-470D-BF93-2B69A42ED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E75DC109-F5E0-460A-ACE8-21D61832D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D7CE87F8-14E4-4F36-863A-05D523A86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8632DC49-E690-4639-A7D1-5A6E48973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535100EB-47D3-4703-BE5C-F6A059D9C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C2511D7B-0CBA-4F07-AB3B-6761B46FD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B712B4CA-F074-4E78-BC16-9E489EE52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ADBB2F1F-53D5-430E-9299-CEA280474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84E1C5A1-F4C6-48E8-B299-4216F1A45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07918DCA-5CE4-4CEF-81A9-CE382A6B4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D8E08FC7-4EA8-45EA-8ADA-7BFA37BFD9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55C3370F-E00E-4308-B23B-C6328F61A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C211037B-6FF2-4520-9C11-5C228641A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4A7CF178-A3E9-4FDD-A457-56E970188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2D36762-7E2C-43A2-BB5E-B38A459CCE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87BEE973-63FB-4925-A387-EA2A206A3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89743698-0320-4CD0-AF22-61AA547E6A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39AE0F66-9548-4DB2-8148-1967BD4A9E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5DAA0814-4B6E-463E-B02E-A280B8E799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6DD1640B-7359-42F7-936E-F0B4E5612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057AF4A7-8693-46E5-92F0-BCE7F4D1C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D98817E7-A3E8-47F8-9729-1B1628A752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6D2CB639-AEB5-444F-AC69-599796524F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F5E7724A-F9B8-4E45-976C-10074C1726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526DBE17-0F74-4666-A195-29ACE3892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A04CA25A-8434-4995-A7FF-FEA4CD4631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263B5965-2097-44AD-88CC-EA294A2E3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9BD14EB6-AAE3-4983-ADF0-2237CDCE84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0418F1CA-98B2-445A-9DDD-3053AF4B4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EF83C361-B68C-469E-B2AE-CE75AE1224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38ECDB49-7AB5-4B86-BE72-ABE030AF5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10796B6E-6F96-45B2-B605-2CD2001C5D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BAF02880-D756-4CB3-9147-3A77FB3E22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7D5075BA-B51E-42ED-871F-4890E4CCD9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D15E93BC-923F-4926-AFFC-7B058E97F8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52437774-32F7-4AFB-BCD0-A2EAE0BD55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ADB36880-A10F-49F8-84A5-3EF06D43B9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E4ECB99F-838A-48BC-BF0D-5FD6C69986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DC3D3FDC-D542-45FF-BDE1-2C6E8815A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58553EEB-141F-4900-B6B4-98D95A75E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EFBCBC49-BC7A-4460-83A9-52D159566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02FAC7F8-0919-412A-BBDB-3112A60875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534AF362-CFFB-416E-A40A-3E8C25E8F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77D16F29-BB67-40D0-BA62-15A46FC38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88F9A842-A95A-4BAE-A18E-BE05FB1DE3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7D9FC894-27DD-41BA-8CC3-D66702DD04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BFDB757F-798C-4DEF-A039-E5971C6F8F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E805FDE5-C5FB-4AD5-9D1C-3D5E53BF32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A3C775BB-EF06-406A-944A-E7DD243BA1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CEA0AA24-4641-4C9B-96B0-8B73AB0D9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EB892CA4-EF03-435D-AC4F-C4D376EB62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78F94C35-30DE-4D80-A494-A67B1E7EC7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A66A8C15-2FCC-4EC1-B5E1-C9F8873EB9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DCF3D2A3-A3E6-499C-BD2F-7788AB196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C86821B1-867E-4284-B306-FD85640DB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9D9B8478-7EA9-4B32-8393-388510AFF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40E2884A-B809-48C1-B83A-8E8E64B3D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81589D8C-B14A-4D73-9F7D-659FA16E3F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33496FB9-0D70-4239-B802-DF85542C8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71975ED3-B63E-46FA-BDDF-B8A7087C2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E9791643-1D30-461F-A51C-D83C0A5068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0AAEAE7D-DADB-4400-8B29-239A6D122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AD752B4D-B3A1-408E-A753-D4B6F65632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7DD9895D-61C0-4BAA-AE15-46D081291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B0F96A91-7AAA-49BF-A31A-57AEBFE0E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832AFC3C-5266-47D1-81D0-3DFE2D490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34E017A6-03E8-4251-8C9F-78C1866CB3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E3652D4-1026-484F-AFAE-481204B4B0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74F9FF5D-74D4-418B-A8B4-521DC8B8A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142FB950-99F7-49FF-9F43-3527BA75A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DDAEA206-DDB8-40B6-89CC-9FE44BB0C1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4BE81BFD-3465-42AA-A40E-A06959ACB5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BB55D299-ADA3-4926-88F3-BAE28E16B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7B03B375-7E96-4F9B-9692-D6F013B54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A78EE793-333F-4EBB-A97C-F1F5292D6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BFDE84F1-863D-4E11-BE8E-ECE0CB7C30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480A6B56-841A-4B54-8D02-72F1AD871A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2F6EC3E7-E006-460A-9D37-785EBFAA10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BC5DA666-6D70-4FA5-9F9B-4B7F744083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FAC09F73-1DCF-4DB1-A2C2-3D04EEE40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931FD3C5-271C-41D6-8A66-E8EE8A2A4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3296C764-A220-4895-8D07-3FF4FAE54B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15B6C38F-0A85-4CFA-8877-08CE6875BD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3D035A0A-310E-4B11-8AF9-AF4901B87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F4FE7709-437F-45A7-AD95-FC497BE33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5E0EEC57-0911-4B3E-976A-4F0FD74C4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47745493-D24E-4F35-9F99-8772FCD7C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AF35DB83-CF19-4F23-A601-6C62FC099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A2D9D996-45CE-49E0-B169-60FF33027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EEB29493-C91F-4FB4-A3F0-80B0B92B9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B45EFD98-86ED-4268-81A2-81E03ADAA7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16454321-2E08-48B0-B7A6-2F8441110D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BD5131C0-D806-4199-97AF-EEF6E8F75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86940159-4BC6-48C5-BAC6-6A9613D084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6E732A56-A474-40E6-93C6-0F22B7BCA7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7A90DFC2-60E9-4743-9FA7-DE4D18344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6FF3445C-6543-4172-85D5-FD8BA4CAA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9CB634EA-9DF4-4226-B26F-AB1B51346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E00D6204-F018-4703-9121-464F4296F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723D3AE3-D52A-4340-AA0E-2D74956BAE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56F7AC90-C108-4762-8249-3AF15BECA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1C1213FE-9C0E-4114-8E61-43739202A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DBF87BEA-EBA9-47C5-8840-1AC0B81F6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5D4C9B42-8F08-4398-8B8A-419F80248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8A7715B2-EC5E-4F84-B294-4A419A6CB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97218C3C-D8BD-4EDA-9CED-FD2B913300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F7D83E62-CAA6-4276-B3B2-5A925DB95A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201194C-BDE5-469B-8542-D6BF2B953D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74E09E29-E8D3-4B90-882C-54DF4DAC03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EC3FC58E-2A07-45BC-93AB-E446859592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2202F68D-60D9-4F3C-8AEA-756839164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BB84707D-B8B5-404D-8AF1-56844E9318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010164D3-56EC-4F69-988F-6F1290654E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B62FB6E1-3224-4535-BA7B-DAB9BE1AE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2A2455BB-2AE1-4746-8C55-BF105B755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F8358E81-1C69-4E7F-A4F0-5E91976CA9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13DA15F9-15DA-4CD1-9F92-CA87342325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9733A27A-17A0-4B22-88EA-40D6B229EC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FF7C20D2-0E74-4F0A-993C-F81D43AFE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29B13167-9A6C-4981-88B5-E96DD885C3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4F555693-21B1-48FA-8F63-78470E470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6EC9A217-213D-47AF-9CD2-DCC966409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6A529632-ECAF-496C-B6FC-8AFC1F3C1B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D04BF61E-308D-4057-90C9-3936FD091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21B15DA4-1481-4CEC-8417-78B0DA6D82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6F13D06E-4AC0-4BC7-B696-627067548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DD4A3E92-8B2D-4DC0-951C-F8235EE0B6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045A9DF0-3613-412A-B13F-FB4857351D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5DB1B512-052E-4EC8-8C33-988D83DE2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F5F4FDBE-26CA-44E1-A394-89B7B2FA8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ECDF7722-5D69-4E3A-98DC-B9210C870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014ADDCB-DDA9-453B-93FD-6C1621FAE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4F9C38B8-C97C-4446-BB5E-B77557625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7AF91765-DE52-45E1-B70D-F4F9CFD24A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1990A480-E033-418E-9F7B-F9CCE7C28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8D9C9458-56F6-4F95-A1B1-0A55E603E1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1CA6133D-46F1-4F40-8AFD-8A2954550E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AED8DB49-318B-4603-BEA2-29F04965A4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386A7312-4A79-4F72-9657-66F4E6BC0A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DDEA5C0D-7671-4392-A982-9F81B34FA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38D53A91-2599-4516-966D-86BB17440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5475DA81-C59C-4AFE-B5C6-716E65EF1D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2E47E6E6-F0BC-497A-B94E-1A0A4E5AE2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CB362656-9106-4D32-A7A9-B7F272A5C5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3C564C77-FF59-4DFB-8BDB-5DAD97964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0DDB5B02-159B-43E5-9479-E9B6332CE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A991FF6C-6B95-452B-947C-226266176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9116D5DC-0833-4E49-892D-1FCF2FD13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1596AB68-D43A-4165-AC23-9E6E8FE01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A18E2DC3-DE71-41CF-A882-0B5E518E9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F6F070CA-BF7A-41C5-8001-388AD1C2A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E652F4EC-FCFC-4111-82C8-8F37BFD7D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B1A4E224-4AC0-40AA-8799-22E5EDD3B6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E4B4B3F7-2592-4BB3-B714-919F8C273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FECE6062-DEAA-4C02-85D4-581EBEDD2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5CFEB97C-6F8F-479B-9C45-F511DAFE9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885EB872-A6C5-415D-BB22-B48D46960A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293A9638-2A34-4332-B265-C37426F83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48901C28-11D4-4AD1-BEC1-2DFBC92F2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1216E33A-205A-4711-A16D-0BFE08EB9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91A95CE7-C4EC-4436-B3D8-50B74687C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D39A1A2D-8523-430A-96A0-BB25A35C80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9744D261-E81F-4082-9BFC-A47B2F6CE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53302948-274D-4B34-AEAF-86C8B47932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3582B99D-315C-4D3B-81C8-0152A002A2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E3A18106-A0E7-471D-840D-FC1880291D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41BB71AA-0276-4475-9ED5-570FCE724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9ACB2CC6-611C-4307-BFC6-87135BD9B3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757DB85-DFBB-479B-A8F4-81941422E7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DE913C71-C649-4A7B-83EB-0DFDC3B3B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8764F64A-33A2-48FD-B198-30BC291F0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E9153D04-0AC7-42B7-AFA5-6AB53EFAB8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0369F89D-C1F2-4535-B3AE-D0AB8EB051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ECA79C39-95AC-4BE1-8C03-97E228F63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3521D89F-B337-4C31-BCEF-3BF52E81D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6EC26E66-D343-4E07-876D-0246D61D7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492600EE-90F2-4345-9E0E-CB7ED6D5A5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876C8E06-EBA3-4273-AE5E-78D5DA5C4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CCB30A56-83B5-4BA3-BF29-19F105303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59E5527C-059A-47C9-8409-FD30981003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886F97F9-1379-46FA-8B9C-24678088B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DC35D631-A1D9-4E99-B7A3-F676F041A8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E501FB01-00B7-4A83-95BC-D1F2A7A7C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44752640-757B-4FF4-B029-46E722620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F734DDDC-DA19-4FEA-80B9-DD7471E63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58078E39-AFF7-49AC-8841-AA79211F8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BD815B16-2BB2-4509-A89D-C608ACF47F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8CE695EB-288E-476F-8A4D-C7E6C3C2E6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A2CE51A2-F384-4263-8092-A58232A2C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77323397-FE01-4EDF-A359-87A22D41E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DE715347-2933-4B46-96DB-97AFC5C19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A314E328-3379-47DD-8B9B-8A4F70A373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7DB5E8C8-6574-4F3E-9266-01868B74F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69599579-6265-4D75-9BCA-3F33D80A2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892BD714-3C0A-42AE-8FC0-B24534B514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DFA08948-15A3-496B-9E21-2DF1B9C98BD3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F6B7636C-B994-4AE0-826B-EE5D337C81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0A090DF3-6279-468A-BBD0-B30E81369A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426E190B-9353-4847-A58C-DC7E7CF060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1D473F82-FE0E-419E-B178-724662C6B0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1064463C-146B-47C3-A85D-503D3292C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CA7C2DDA-AB3E-42AD-92D2-48872DA4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FBAB4C97-0ABE-4FC5-AD4A-7C747FA035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3B8B0C7B-0B48-4C10-BECB-01356938CC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9B108B30-C782-47C3-865C-A27782272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EBE219A2-993A-4800-9DA4-69303147C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E5FD207A-47FC-429A-93EE-ABF284FEF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9E868882-A4CD-435F-B9E5-57387B2D6D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2B46BE3C-061E-46F6-A769-A174F40BE5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A6F09E7B-8DFD-4AF0-BEBB-AF6F751E45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879A6758-168A-4BD5-8A0D-74E1E0CF5A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7C588F56-4B24-44B3-B63B-80B6D92A4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820281C5-6FFF-4AEA-83E0-46A177766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E0CFBDEF-A2B4-4B9D-AE2A-341FBBE69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50311FCE-AEB5-4AEF-A2E5-BF8A3E23A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73ED8D9F-B4AD-4AFD-A7F8-00CA95E01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A2302ACC-6909-44FF-9360-EBFB034935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5D559110-58D6-4F6F-8EAB-EE2F03BA8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9ED71175-2BB2-42D5-8CB5-E17EBC8729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6407633-32AC-4EC4-B714-FA4C7F2B7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7F522929-4343-4B7E-90D4-F0B1B11D3E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A6BEFDC5-6882-49BC-8E6A-BEC9CB65D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DA7CC622-7E41-4764-B54E-DB43487C62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1D11956B-E968-4DB1-B84D-721315690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D4FDAE9E-61E5-4048-A7FE-96D6FC1C2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664C78C6-A862-44EA-8602-47D6A0175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44BB2846-A394-45EB-B3CC-C84CD863D0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60AD603D-D9BD-4927-9306-7912F792E4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DE48DFEA-1566-454F-A121-913DB1C260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89626FAF-5C20-4C50-980A-1359AD7C35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4F541C21-0A87-47E1-B764-8915C29EE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832D280B-DC23-4FE9-8312-4ED9786A42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822CF27F-49FA-4EC5-86C0-0D9664453B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2896DCC9-E4CA-4CB0-A0F9-68A934685E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7F877481-47FB-47BA-B920-E579DF1700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6767FC08-8C33-4242-AE78-BACF4B405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3604DDD7-6203-44CE-B836-8E2FC8FB9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7C94467E-09F3-4E1E-8B15-DD8D10BF8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BD227D35-0FDC-49CE-9613-430949CD7A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5F4EE3DA-D1DC-4A85-97EE-C5F694A06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59474F7-D6BC-43A4-A25F-0F23B91E5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5F06435B-8840-486A-8768-97CAB77A4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5EE97B28-B3CA-4BF9-B6E8-33D614235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B8C1A8A-8F36-4B1B-96BB-4E265211B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6B9E654E-4336-4DE8-BE5B-C0B69902A1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9BEE3B1F-D09A-409C-AEB6-D457DA104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1DFD43CB-FB2F-4D50-8D37-DBFD4180A7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6D96F51F-0C7A-4C61-A858-E48FB5AAC6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2B9C8EE7-C361-4FAD-8023-ECB3381829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6599D962-0DC6-4644-95C9-2E16FF20F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86E419D2-A1B5-43D0-9E1D-CB86F20E1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F7C75557-498F-4E25-842E-2C79BF2798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6077C127-FD20-4099-A244-D532524F73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09BF2D80-BCD0-4393-82B4-149497A03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097965AA-64D6-45DF-87EB-F004B44525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02192112-0B80-4A7F-8E4D-A13928233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1501AA94-1B61-45A2-8E73-79A6E2762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B8A8C8B3-5862-4768-9203-B797947BA0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3B1968DD-8A74-49D9-BDF5-9FF2A4AF33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D03A5A24-767E-48D6-A1B0-E473840453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30A6C0FD-1E34-43F2-984B-0EB990F750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438A7D0F-21A7-4A0F-BC3E-BCDE02F28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DC45EFD2-B480-4CE5-B92F-FF78D19A2C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CEE4313A-C186-4564-9334-D403F55BAD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C2E7FD61-6182-4AC9-870D-EB2ECB110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B0440292-0A84-41E5-9950-9549A78D02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7F8393F4-59AF-44CF-99D6-EA5557985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60EF1B5-AAD0-4F84-89E1-1B406A19C3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723EA54D-A999-4498-804E-BAF440DDE4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4A12B334-377A-4443-AC07-A569CDD2B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5268762D-1729-4852-90F4-6BA8FCEC5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CC43474E-8769-4CC8-B292-1FAB64C17F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871859E0-780E-4A13-85C0-F97F64672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47EB4966-00D7-4BF7-84EE-AD7F12F925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480674BF-E205-422C-93A1-D4593E9AA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97A8B375-36A4-4E91-A654-9DC1860831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B265E121-C96B-4985-9B6D-E59B041A8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C5748F47-186B-42D0-BC64-63C1E1D953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22D76E18-3767-487C-B3A7-C950F2D965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74100A63-638E-4C9A-A4FE-6692036022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A8BD7311-3850-4DD4-A9D9-110D9F2E8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9E7D55DA-07A4-4702-AD81-175386274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2F22B501-6ACD-4054-B9AF-B338CB90D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C36D5993-0760-45BE-89BF-8D4C8103F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FD69B2DB-D8A1-49F5-B626-6D34A4B5A9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18C63693-1FD3-47AF-BC8E-AFADADDAD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ECF9DA12-710F-4D71-BF2B-6317382DEF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24C2DC4F-D9C4-465A-A89A-2C97ACDE7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B96E2D62-A57C-4210-A205-B933D85B3C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3953E2E0-2DAF-483F-B1DB-C1C3A99183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446D487F-B38F-42E6-9F51-C0C8F4639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0FA09F9C-5B9C-4E98-9A6C-16B01101D8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A4A136B2-916C-43CC-BF6F-D59FD29A90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2CE21D5C-A495-4EFB-A774-76206132FF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38215CA9-8BA4-4422-B740-4B81605F3A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260F3363-FABD-40AF-8922-F083796AE1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906B9B26-C904-4EEC-B49E-5D72A668A8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29ABA2C-3259-46DE-8C01-59A3AF7550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67B4F850-5276-471D-8808-F6A3ABD09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66BEAA9A-FA50-483F-B1F4-1CCCEF8A4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2FE3EF11-1CF6-4BCE-AB28-8A7BB88F0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55022E3B-484F-4331-A445-7A960B89B2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529DE9C6-801A-4957-9CB3-3CBE87CDA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0470670E-B907-4551-ACE9-D32C67282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70937BCC-1706-4106-9478-058CBD29B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95C1D9C3-B623-4056-9995-0AAF9B5E72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5D8DB2DF-824A-449D-82E7-7AE7F87EBD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0E5E89C9-EBA3-4678-8BA1-2465D6584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F0059051-3508-44C3-A119-456868BD7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417561AD-D0E7-4E0E-878B-1B88C0FA57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10E58FCF-7DAA-42FA-A6FD-D2FBC9808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3170B480-C19F-4404-9C7C-E397446069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766A99B0-07B6-44CF-BE26-7E4E36050D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04E6ED01-BED8-4900-BDAE-235FA1CFA2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83523696-0F0C-4D29-B268-4D3A15B1D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050FA46A-4907-4BCE-83EF-BBC1C41E0A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5B74C18F-5CF2-4169-9DE1-F480B8F10A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E968B72D-253C-43FA-9BAE-1E9B76CF5B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5C36DC91-A4CB-474A-9B14-1DE05F94E1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269B2FB4-6965-4270-B13D-77C21A5A4E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ECEEED42-FC78-4B47-9920-1FF309F68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FACA2796-13A9-4973-95BC-F202302C2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05AA19B7-FE0C-466D-A682-673F78FCAD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23E475D5-D570-457E-A289-987B0B383C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C4C50C9-B065-4BA1-B8EE-BFF94BF67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2FAB41BA-205C-493D-860D-FF060E5CC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20B03356-2B91-4713-A1D3-B963115BF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A435B235-59A9-46C9-8859-292CD6654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2F9397E5-97B6-41A9-9F1E-2E6290FBE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52910593-9EED-4B0A-8376-031E2698C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14BDA60D-0A41-48CC-B830-1ACAF1C09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2C52F76F-725C-41C8-9ECF-C4DDACE39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18DA56BC-F86D-45BF-B1F4-CA425C0F5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986DE09-CA22-4ECF-8DE5-5E53C5F01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B53A0B04-8B26-4548-B3AC-CA905F1BD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BC8F1B73-A59A-4B1E-A3A0-22172982DE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4EDAAD07-E579-4189-A7EC-4ACBDD816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4B073543-E773-4E02-8C21-7BB250564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C8639D19-CBB5-43EB-82AC-7258F9FBC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26EBDE7C-2584-4E6D-A004-830B8EE154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AFE24BE4-CE4F-47BD-850E-94340B1FAF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DECD6A45-E09A-4273-A2A5-964E36C41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FA7DC145-E4B0-4F1D-BDB5-496BA2352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61CC6226-03A1-43F5-A311-6F8B77180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D6E52920-A5F4-4BF2-9250-B2C425F28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6799F6E5-6801-4ABB-A75C-AE98AB9E63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A21D6BF0-7B0B-46EB-8471-95A23C6E1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3A2641C9-8BF6-4DB5-9748-4E2FEB814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4B7CB0EB-B8EC-4A4A-AF02-949E12ED34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5FA2DE35-BADC-4012-95BC-35A7C2B238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54DD2591-4E43-43F4-BCD7-85AB1650A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6A732DBA-E908-4938-B4DA-D66303F19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DBE2EF95-01F5-4637-80D1-9F91030466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9CB3CBAC-0734-4528-AE35-9029E9BAC0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16EF850E-C045-4163-8B0B-91785D4BAB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DCE45B4F-EDC4-4E0F-ADB1-4606EC4A46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A116E757-743B-452B-9B68-C19CE6F6EB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276CB6C2-BC02-47CE-84A5-AC2FE7F34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C4CA0AAC-DE63-4483-923E-EA591A874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F1CD82CF-3264-4517-943E-BFD70E969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8F883640-4EC4-4089-8026-F1AD8FBBCC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0E175208-D5B7-4FB4-AC0E-BB0C85B577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B8EF936A-6589-4B4B-8D36-52A229784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55A50462-2804-4A90-A103-E7414CF886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6451A7D3-105A-407C-9ACE-04CE885CEF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67E71681-DF35-465A-BA9A-80EE2F4DC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15D03877-226B-4191-B7F7-64FC0EE77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C7011CF1-DBCB-46CD-9A06-F8DF35E4F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723C5C68-B730-4425-8941-8552E2BA00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7CA53679-8538-4877-BC12-1CDB60D1C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22ED7299-C424-4B21-B44A-859CCEBC9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0A7B3D0C-7D6C-4575-BBBB-799FD116D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E82CD389-B959-4CF0-8C63-6FDC53DCF7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62CD4612-73D1-4256-A8AD-A1C3CB817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5820A53B-9E55-4218-AE37-DAA1DF72A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5E3BDF78-258F-4428-83F3-F3EE35E694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F6596366-B6E3-4EF4-A9A1-BB4F491EC7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78A5B379-B32D-4CA4-9D0E-6B0A36D852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8A47D6D0-1C10-4A9B-ACCC-34F6B0B322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8A2D1138-194D-4716-BFB3-098DE7B6C9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E901DE29-F807-43C4-8110-DD3E7413C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90725392-E8E9-402C-839E-55AAF4053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24A5C25F-2053-43F1-B821-BC36BE7B42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EAA8D23B-6E28-4122-8085-1A1004EB37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69BB58F4-E43D-49BB-B0E5-44244D591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BEBB31B2-6421-48D8-A260-2257C7452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420247BA-C159-4A3F-87E8-C0AF5ACD7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18FFFBA5-CA4E-422B-852A-ED420D2AB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C3E21322-FED0-4F47-87BB-A357745204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CD681070-6ABD-404F-9B68-08B04C7A6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2CBA5177-3A75-479C-9940-992BFAA3F7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8D74472D-C7E8-4490-898B-4D0831407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A4B9A472-5CA8-4112-A520-D55A8C40D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B487FB75-34A8-493D-A6D0-5A003F550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8A7ED48D-992B-437F-9393-4CE9E0131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838C8517-8E7D-4E1A-B6E3-79E13EB1A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33596E61-569B-4174-9ADD-C06E2FFE6C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E7742F08-65CD-4F2D-BC28-02FB8AE61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D51B0C1B-6340-46EB-A165-45728FABF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48A458DB-60A5-4C7D-94C1-17B195A96F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65FA89C4-7D44-4056-A680-84866214E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7400F65C-C6F0-455D-BF96-04F733424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4157F706-A2D3-48A4-8E03-1AA6B8C9FB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3B95861F-D601-4280-9FC5-7AE604618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4961F90B-977A-479F-8DD4-A564561D2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72325627-A8C6-4151-8D37-C1CC108A8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EBC999ED-A86E-42A8-B35B-CEFBEF6A77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175ADB5D-0815-48D8-BA9E-C049EB56D8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3A894F85-FC54-48A7-A8C5-575CF93EC1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63E73EFC-ABCE-4D5B-8B89-90A3D9CAC1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8D1C2A28-A858-463A-B943-6E42CBF57B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7AFD28D9-108B-45B7-8CEE-C80FDB12D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A15AB35B-03C7-4226-AB67-FB35F54E2B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1D31C148-1F4F-4411-A5EE-FC901AE4D2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0D621FAD-AEB4-44EA-80E6-04CA4BAB0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99ED7AFC-15CB-4CC2-AFA0-6C221F223D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C9E70875-815D-4B59-BEAC-547AA2E93F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269B0505-0AA4-4584-A1FC-11A949E3C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ED75BF4B-BC53-478C-8B1F-F586A4B33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A5E7F851-EB0C-4C3E-B043-B1437C74E4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DB9716AF-19C0-425B-B860-11D961493E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99FB32DB-35CD-46FB-B95A-4857A15BAE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89E67512-6FE6-4521-9669-78161F23F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CE2261BC-8BE9-407F-B1D7-90E4553BD2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C4554D5A-D78C-400D-90A5-75E277B12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A359EC58-793B-4EB6-90BB-8A76F71BE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5467CB8E-3BBD-4784-A559-E41F141744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5D84DE24-1CD0-4E29-8266-0B5371DA8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24AECE1D-96D1-4448-93A3-44441FFEC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3204F9FC-2652-409C-ABAD-C9C7123CDE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6CFCCB3C-6816-443E-955F-77438BB7B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6DB0CA57-17FC-4EC8-96CF-3C39C3DD0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D97D582E-F6B6-4883-8577-B00EB273E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975F4CA9-9DB8-401E-9ADD-6DBB70689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6B7008CB-90A8-4A10-8A6B-36ADA19A2C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5DC30285-8215-4680-A402-EAF9907A6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E45D8A56-FD22-4291-8CC3-CA5A3C2982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43318B6D-5917-42D5-9731-DA1C3A5A9A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5A5A73AC-520C-402D-B547-B5A4F19581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AA176AD9-B59C-4F4F-85DD-6CED836993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38ED696-78EB-44CB-93DD-B79544E0CB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FE577D58-7D24-4E29-82C2-617C0EFF3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5D670742-FB97-4F52-AC98-E40275CD4D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26A2FFC-F340-4C1D-9EBA-26A60A38B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B7522EE8-DDD1-43B2-9490-259FBE1821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E7C8B48F-B062-486B-BFFA-B05A6AD8A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3DD06BC1-8F28-4AA4-B95F-3369C0BC1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E8FE81A6-81B7-4FC9-8343-358C0CEBF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4C2BBE01-48DC-400B-B4A1-769518D93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9DDB4489-D20D-4F96-8923-8F467AF72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C04C7583-0E0B-48C3-9DC9-736F3DDFD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D275AED2-0E8D-4A5E-94AF-95B99F5893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B3B38FFA-C346-49A5-8774-8F21AF771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041837D2-7D11-44E4-AD3E-896B797FF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5B2DDAAD-1718-42F7-BBFA-779A3D56A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098BEE61-EA9F-4D6A-B5FE-7905602AD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5CA875F7-802F-4432-B1E7-A46149CE0B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ACA9D9AE-AAFC-42D9-9FEA-B6FB63080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86CD9CDC-AE21-4965-8C9E-F117CF2D52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36FDA86D-B140-41A8-8D68-00F607B60D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58B3BA07-BC61-418E-B023-01CAF500D8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E19C7BB8-7CB3-48DA-AC52-260E62267C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EEF9E9AE-A559-4A4A-8F30-7B53E9051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91F54461-A5B3-40F7-B24F-03DF62CEC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7F94E27A-76F3-41DE-AF82-9BC32AF2E0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2369DFFE-5CB6-453A-A65A-F3AA49EB6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704CBF8E-D33F-4611-AFEB-231C3F6A5E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7569EAAF-9B19-4D7D-B5F8-9FD5A6129D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5AE650C2-09A1-42E8-BE06-FF56966CB6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CF683B07-3B38-49F3-B74D-12D5535ACA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F0116F9D-E4D7-469A-8D13-02A393E3B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88DBB856-5C69-47B0-BBCA-F7E01DD11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3C228565-1897-4094-87DE-FB77985976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E64572D1-31CF-445A-A95E-491A1B0234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99497336-7930-4C71-8AE9-5272D2B57B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B88A3844-741C-4EFE-8D6C-D077DAF603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0C534079-9B26-416C-92E3-7172B87C7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8D0B0FB6-A168-43BB-AF7D-E20BEAA9B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4B8A384E-FCF1-4726-B014-3D9CB2022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E6913466-6246-4011-B61A-7AC36A699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088A492E-5F38-4CE4-B9B7-55979D805E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1732702B-37BB-4827-8247-4D982ADA9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1EE5B684-9E52-4828-A0FF-45D74DF79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5788569A-B58F-4591-A101-45B7145B2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FCE3897-ACB7-4370-BE57-789812861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79D677F8-E094-4C4E-8D0F-351DA2C96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B5AFFD12-C617-46DE-9211-A59E46F7C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C7BC5BD-7E13-4325-8B38-0D79DCA3A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37085D12-FC0E-48F9-B0DE-D1EDB88FB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23354B46-BD9D-4605-9577-A093E0177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916A552D-4EF3-4DEC-A042-82D6DF522B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A7651ECD-15EB-4901-88ED-4F46963A3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B3429A38-E97A-448F-9575-F654992DF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09232C2A-E9D9-4B99-B169-5376481A6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B181FB85-4DE2-49A7-BF6A-60AFE261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B8408BDC-DD7E-438F-AF9A-55874737C9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BEE27560-A008-4C97-8CB0-627559FFBB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12E7EA6A-B837-43D5-B511-B7B45E2170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508222EB-F35E-40B2-873D-4E18E8E86A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AF7CDD78-102A-4295-8354-89C1F22A57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15554974-8AB9-4CF9-8085-9EDE44010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518E0457-9FC9-4F43-9DD6-6016C5CB6D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B06ADEFD-C8A9-410E-93A4-B86FC5631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BD3C5E44-3E3D-4BAD-B585-B79262CA18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7653C02A-E08C-4A47-9527-2E4BD7AC8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5BBF4822-6DD0-4414-A22F-B23FB71DE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087877EC-E89F-42A5-8ECD-DA77849E3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E942F3B6-F9A1-4077-A0C9-6F5B8B8E69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E3E19122-A3DD-4879-9FA7-1C3F2B8C5B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3B14F871-6BBD-4EDA-A885-F11EC6589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184F6A23-5494-4F32-B732-449F7EBFE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01520A97-734E-4532-8A0C-5128601FD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4253CCCB-646B-4B19-AE19-70828A674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E5C2A0C4-0CF9-43DE-BD53-2E76A5E94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A7EDA4CA-B237-4A7D-ACEE-FD98671789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836975D8-A9A9-4D46-A051-A9F986C0CA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E5834D87-BE2E-436E-B8D7-42974BD53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D7F0A237-A5DE-41C3-B9C0-B2567D95BB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EB52B85A-A02F-4A6D-B7D3-2D372FF42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8ABC1F4A-08FF-46F7-A7F7-AD3FF3C28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813C22CA-89B0-4AE4-8A1E-0EABB34F05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01C9671E-E073-432B-B69C-0A16FE0D0E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92F1F3FF-E96D-4A90-9DF2-9BB28C7861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115E4AE9-C40C-4D06-9D5C-E49C333AA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329ED2C6-962C-4EB1-83CB-E5347FB12B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1731A136-BE76-42E7-9A26-B8C9D125CA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DB9CC1F0-0BE4-4C36-A331-BB1B400ED8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80A01276-3B5B-4908-B169-A754D53952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4CA77D61-9AB2-4DD0-BB6D-F02445436C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172D1AFB-06A4-4E6C-A426-E2428EA77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FBC747C6-886E-4EC9-9991-6D9E1E72E9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63F8D92A-18E4-4B9C-8739-4F7ECD4AA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36436574-D444-436C-9547-FB4E8D4B80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44B8DBDF-AB65-40D3-B670-DDFC3BA382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16574585-E6E9-45E8-A487-B3FF75343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AC9B0D33-961A-4459-9774-78C2B2F97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C0AE51D4-DCA3-416B-A026-2BBFD95E0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EC358750-98F2-4A8A-90C9-572B47E65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A2DAE105-339B-418A-81DC-F89673C8F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ABFD317D-399E-4A64-97E8-3ABA34DD28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113E75F5-74E4-4F1E-9C90-F6272C149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FF479196-7699-4759-A78E-87C549C8B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DB74E142-67E5-4962-B938-6E6A63DB67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9C8DC733-0341-451C-A8B2-FA1FEFB61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15F6ACE3-4698-433F-BE2B-DDC90BBDF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72C898C7-6FAB-40B9-937E-03F9E7CB6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51245833-3B84-4C60-B305-9D0938B1B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E2C5E434-FCC1-453F-880C-05A54D55B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35119179-35CF-498D-A94E-6B647853B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7FFF4944-07AE-4C51-ABDD-FDFDDC57ED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A93A57F5-5675-4EAA-9E26-5F92CCC852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F913B365-0457-4232-9C12-4CB7AB305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F21F8676-4CC6-46A3-81A7-12843A9CE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FFEAC1DB-CBB8-46F5-8CD6-0B7219F7F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12D1B4BD-63E8-4556-B313-6E26D6FF4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EC204440-6D23-4FE1-823F-1C402A1D88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AA52C70A-D60B-4589-B720-1FDA67A3E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C0E53369-CD01-4274-B358-350F7038A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CF0CBE00-9A79-48EF-8C39-AD049981B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D33D4E07-86F6-4978-A4B7-411E7CEEC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685B33B5-7049-4743-9435-63CC43EDA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98000EBC-A5EA-4C49-B212-22ED8819D0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2A9D9BC4-0621-40AE-B59D-5D3B4D905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63F0F4E8-6B1C-4993-9F71-78B9CAEE3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8B4A84EB-032D-46E9-BF8B-B2D0DF133C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3D801F19-F2A0-4F0A-966B-83B316865D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75721833-6AD2-49EF-8880-32DF27AA54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73931B63-2377-4584-A69C-694B0E15E2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ACA3C83-9B4B-4E1E-9F88-96233C8F46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AC736564-0E7B-4F92-9C83-295C82E023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652DA157-2B90-400A-9EB9-1CFEE3EFEC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835B7545-F73B-4F79-8C00-FD8295F535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1E31FEF5-CAA0-408B-ACE3-1B31224C05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ACA07C5B-F537-4F98-A809-C421A88B6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ABAB38AF-01C0-4743-99EF-7CE8D762F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03486FC7-7540-4A5E-B1B9-F79AA1DC42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BED7D429-DE1B-4206-B52D-6086435C67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5825652C-19D8-467E-BBE9-7576163AC6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25C4CF08-E7EC-48E7-A419-AE9CB895BC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499085E7-8298-4AC3-AA46-76807CD86B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9968CDF5-9E6A-40CE-B9C3-D129F94246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B8E6EC0B-802E-45DF-BB14-FB2A155D06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D10F18B4-AE8A-4EAF-BD32-D0E91B8B85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525F9FA3-ED9D-4A1C-BA6C-99FE407AF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0E6FCB0D-8C63-4C03-B2D7-E0A08294A3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DA66BE63-ECE7-469E-B481-AE5D2EC38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2C8E6B59-6FD5-455B-A995-C521D017D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AAE4E8E-D06C-4116-9D4A-12AFC126F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6057645A-830B-48E6-A37B-9DBAF160C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18333B50-28D0-4E75-A8A0-7DBFDA286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6AE256B4-9194-43A1-8F1D-955CC5C16B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67166673-B253-4F0F-ABC6-372DCAED20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B1F480EA-4C0C-4035-B76D-E8C5808AB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E7FF7B7E-F531-42EF-A310-CEA182AA51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D4DAC590-4C19-494F-932C-C83E56ED43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A6FD1455-29EB-420F-AD18-3B9AC3062D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156262BA-6BE4-4D77-8D24-4D3CAD6580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B6211E9C-50A9-43A7-A489-D153B4655A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EFF7383-8A7E-42A1-ABF8-2976271902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B13385CE-F6E7-4D0A-81AB-4C7ACE23B4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503BB390-2434-43BE-99BF-8882B43FFA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D0579EBF-D8E2-43FF-BB9A-1A4D150A37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23240616-2F10-4C4D-A6E8-175962A9DB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AA5BE33B-1B17-48D1-B070-2B9D77D16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7B14F5A0-3CFF-4A7B-AFA7-2D4BC64E51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55599308-0269-4F71-B814-BB91E98133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78999769-3336-4B56-BFE5-EA978DF76E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7F7D4E58-54C3-4504-ADCF-500501107D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6D43815A-33BA-4A7B-B374-58A84AA763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AF56B8A9-7058-45B8-B94E-E1BCADEDB2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C3ED052A-8A38-4D9A-BD42-EE0058ECF1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A054621E-3097-4452-9CD6-BFFF7F871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F0DDAFCD-50F6-430E-A26A-9939D6180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F43D709D-9E5A-4EEF-8E4B-E3E56DFCAA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D397F05F-24E0-4801-A86B-A96AEE6849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55CCCABC-B8C2-42E4-89BE-8F06195AD4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A52307E2-C7C6-434D-ACC6-CFEDC3758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383312AE-02D6-47C7-8F9A-76C9F6019F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3F47FBE0-EA62-41B1-B826-7A4DBC522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8D39812C-4030-4F42-9C55-7E8C5C833D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20C607E7-9931-4DD9-9C33-FCE7B524E3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32A208F3-E8CB-42D9-8BD8-2B647510A5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5E2E797C-EECE-404D-B32B-D93164B9D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8E1B20A0-BC21-4275-9492-E55F3AB33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0E7888CD-6801-4608-92CA-828FEBDEDD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A4B6849D-E964-4785-8B54-69487852A8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866F089E-A562-4CD9-B808-0BA65FD6BA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BF9525E9-E6D8-4B21-A06A-39FA62D8DA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74E44A1A-598D-464A-A712-428018A175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23EA4155-784E-48E4-8E57-E21AC28C7A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021FE70B-5C2D-4547-A997-854CFF0119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7A16373B-0BF2-47C6-86DD-82EE14B30A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FAAEAF85-5717-4D52-9402-666D655CF7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600E968D-C1FB-4B3D-B9F1-D9F846E58E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DAF54C56-96AF-4796-B317-A573C338E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E9021013-02EB-4163-ADB5-B3B0273A9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AB700554-0DB4-4F75-B1A9-94555244BD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11CAECD3-EAEC-4C0D-9F1C-D124BBC9F6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225E45BA-914A-476C-8F2C-FD4E62A10A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66889142-B4B0-49B7-BD57-126ABFC468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18864EA-C628-46D2-AC30-6139D3EF8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8ABD03FC-93A5-49B7-8DA2-21869F1DA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5D8556FA-1D06-44B8-88B9-CDF4902258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D89297C0-41FC-4913-BF13-236664AC42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73654729-6C31-4DEF-8111-E35ECEBB51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123B386D-1FB0-4268-B5AE-20D91860F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D3C05481-57B4-468D-B58B-257FF27B0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7B66A40F-5538-4357-BDDE-60C068370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643EAA20-C21E-42D6-A9FA-3A831A725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BBDDFE14-639D-4AA1-A464-C513BCA6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9AD904E4-9D26-4530-AF20-C885A46978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A070ACC-490B-42BE-8041-52787A7CA8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06B4C9F9-1C85-45E8-BC39-AAB2A2977A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83A06017-0B3F-4969-B801-70A286F19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5B522FA3-62F5-4766-81B8-94B6B469B7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0CF916A0-2DDC-407C-9251-0A1EFB59E7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D5E4C45E-8222-4C60-AC50-3732B91D09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529BAF2C-C680-432E-9B68-A3D5274EAF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B598C709-2D44-4820-A6F1-638168127D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6B9AB04F-6DAF-442D-AAFA-980ABC6FC7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DB4FFFEB-742D-4025-B2A3-5FD23145F5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11B351C2-2C4C-48D8-97C0-ECBDDDCD03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A4EC030F-9D75-4AF6-B1B8-B708D1759D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FB75088D-73E9-4EC5-834C-528DEC4743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896EEFE4-0881-4109-8FDE-7FDE11C903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668D4802-CEA5-405F-97C7-1846FF9935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FD716169-6090-49CB-B0E6-BDC2D779DC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B11C1C18-2BE3-456F-B748-E691B0DA50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BD8129C1-45B7-4529-9E45-14E041CB70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0C30CA3A-53B2-4BD6-BE76-CD472E8D8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7CDE6660-4AFC-4C74-A02A-D5DBF637FD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9E6785FE-C7ED-4892-9CB8-6646CB93B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FEF74195-6C7F-4012-A9DD-F0BC3809C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8FF94906-2B2F-49F8-8E38-73FA748191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89F654C9-F163-474B-8D33-C359F8FAA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A57F4D8D-F472-48F1-8FC6-A5DC77448E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497DC4C9-1C3E-4576-8276-3697BD60A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042E2810-E086-479F-A644-A2231DF47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9F5216DC-4BDA-4525-B575-0DC19A3DC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9A1B615D-B0D1-47F1-937C-55AEE7324F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0485FDC2-09FB-45F7-9442-F463B44805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6D930BAC-D84E-4AEF-A3AE-436211A55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51B69B2D-7DEF-4BC3-9B25-D6B619B0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65928553-5B8B-4D52-9D4C-07CE57AF4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303391CD-EC9F-40EA-9341-AEA8207389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2655B3BE-5573-4403-B3CE-038727413D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00EEA870-6244-4AF9-98FF-58E594BCD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09C1514E-B26E-41D4-944E-A49FDBB913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C237CB3A-92C7-4EC0-ACA7-E456906507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69F2829C-E012-4DCF-A131-E55472162F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EEA8F931-2D6D-44CF-9072-561F76EAAA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0B1ACE24-E3D7-4847-BC40-26F1EB840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089BC64F-6DAE-4AED-9808-8D766625D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D7D13779-687D-4BB3-9860-47FF7E379A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8AF5AFCC-59C0-46F4-A108-AB9E8713B8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597FEC7F-7FF3-4A21-ADE8-6DC2DE036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BED792CB-6B15-49D4-83E1-C9E6060A0A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EE424D57-E034-454B-AD25-94F50A7E7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EB527EC1-E03E-4E1A-AB6C-C78B62AE02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765FF86B-B346-485A-8B14-0310A14F8E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C18561E6-0F3E-442B-8CBD-9D76FA71B5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E8DED40C-9F64-4D28-9941-A05EC091E1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564FC413-6397-400A-B142-569E5DA28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B17ACAC1-62E2-4B65-AFDC-3F3537E1FC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332BDB17-E298-4BAF-9E96-98CCB771A5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4F377382-F531-4C45-A153-187B5C8C8F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F78B77CB-32A5-4942-A65B-00F4944772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3B616C4F-014C-4A73-BA18-7E9D051CF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993237F0-6ACC-4DBE-A776-DC4426576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DC987253-23D8-4CD0-99B4-4690F8793C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EAD9A58E-9F73-49DC-8B3A-DAFABF1A58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E415F1B5-4E64-4131-A092-1BE2CD756A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8A4334D3-468E-4D3B-BAA5-5B730158D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1F86D282-D852-4797-91A3-3DCCC55E2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78BAC910-7D2C-4823-8B2D-480863ECAC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3F509AD6-D154-40E6-A040-97A0EC6437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30ECCA1-F4E8-48F0-808E-ACBC39B83A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EF5442C3-B58A-430F-8304-542C4E9B50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3CD038D1-6341-413E-BD9E-27CB32BF83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38581153-1923-4291-A12F-EE497E4B60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AABADD44-4FAC-490D-9C18-E97979B117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C2599DE0-7DC6-411D-A79B-791B60FD23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3DDEC5E2-B7D8-4E60-B935-EEB8D3FBB8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932E30E2-40B4-4221-A416-C2CBB6BE24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D3CF8512-6F1A-43C2-9BCA-65DC29BE41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B9014F72-05E4-4A13-BB38-5F8C677395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8886F0BF-ED76-46FE-B206-AE456A19E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61981E8E-DFA2-4367-91F5-9686A668FF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FDD2A0BF-F830-4E42-881E-CB583E38FA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9284C7BD-DAAF-4678-8CA5-0679E73319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53A3C08F-4BD3-49ED-BE26-6E032E01FE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9B98B777-5574-47FA-9B34-9F13E63699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518C02D5-9514-4019-BDD3-1BD4548939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A82A80E9-1255-4BC9-AAD1-A6CBAF77F1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A4087391-30F9-4769-A72A-9E5F01A5A8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2F127A30-8CC4-45AE-977C-118171A07F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F648DCEB-F31C-474A-9805-0853519E8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8C3EF3A5-DCB7-41FA-B277-D2379BB595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B2697862-DD2A-4C28-8691-E543D9E17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51D99B67-0B9F-4496-9816-5DED758151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AF6D197B-CA57-41FD-9AA7-243A76E56F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3C224EA5-D036-4713-9488-0554DBABE9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0146CD1A-3527-4F6C-B1E6-B56C3E68D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262D1708-1A5A-4F3D-9092-A4EACF122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8D158FB9-2D36-41D2-88CE-0D059291B9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4BBFC59C-6F26-4A6C-A9E7-BA360C2C9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CB908B73-42F4-4FB7-BA6E-10E154552A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DD3C81D4-F106-4A01-8D68-1ED7FD424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8F47DC25-B04D-452E-9347-28B6640597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401AC90A-75C9-4321-A97F-171D300834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1318EB44-2638-4954-A900-77AA511C81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F357412F-F03D-4E52-A6BF-E4C762F7D9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2403D0CF-85D6-4D81-936A-51422220B7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F5580233-9B37-4B10-8D59-1CFD48E425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42355522-395F-46B0-B56C-9BF1FFADEC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07BF85BB-0E9B-47C3-A210-173E8D4A3D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2D619016-6A6F-412A-943B-41CDE1F93E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8ADAEC83-7A22-4FDB-98B1-6D1EC66C1D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BF20A8B3-FF70-431A-A0E4-80BB00B721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FF183AA9-F4D0-47ED-BE80-1AE32CDB1C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97853EDC-6A23-401A-9449-8D2227A6E3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DDF8E98C-B275-44E3-B39E-F504BBFBFD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EE570B60-557D-4A4B-8C57-06CF1DF1A2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EA7EE4CD-4258-4B1F-8879-C3763030BD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13B4ABFF-85D1-4830-9D8B-FCB46FC56E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DF8928CB-97DE-4587-BB5C-069C63BB9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53B7D64B-9166-4D3F-98E2-C83CB2204C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310A9289-8DEC-4A3F-9EB2-08EA471603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DD3F2283-BC82-422C-BBF1-3E9164ACB9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6FB5BE1D-D763-4472-8C81-54786B3A59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E53A3A1D-2534-4A57-B108-568860EA0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13D003A9-99A2-4853-BBE1-3E59AD2A2E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6994F8FA-EBE0-4D51-85A3-6D1A184E18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DF146404-B744-4D63-97C2-8C4AF9FEA9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E142F27E-DDA8-47C9-B06A-C5712F15A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88106038-E2FF-4638-83E3-28B4B9A49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3977FC80-D350-4E15-B630-78CED0BE5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94FC096D-FFBD-4E3A-8998-A7548B580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D80DAA1F-D08C-43C9-9C0A-A0EEAD538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C55C98B2-6E98-49F5-B6E0-CDBD6A279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0DA705D8-1331-4076-84CD-75C4D1DA9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3A1C5BE4-DEE5-40D6-A6C3-EE123F7329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9C52B664-79A7-4E47-BA02-08AE6D11A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8E95627F-EE8B-4008-BFCA-B65B67A2F8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565F369B-F86A-42AE-98C9-243165D3D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003D7084-445B-40EB-B318-5E44B5909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ACB48BDB-261C-4973-9BD2-59C2E8926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56C10844-EFBA-400F-B5E2-EC20FC1FD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0D965E00-FF8B-4A22-A4BD-F18B7C7B5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BEB1167E-0DE7-4EC0-8D1B-13FFB232A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BA1768EE-CA52-410B-94D9-F7D6B1CF93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55EE24F8-2CB8-410E-A221-95E2FB8FA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4F4D0EF6-6999-4836-9C5F-75251DB9A5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EBCCBF39-8978-4ACE-90A7-99B178E7C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E9C767B6-3BF9-4513-9D0C-579DDFE2A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E7B5CE17-3C17-4783-B49B-7F26814CC6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9233FBF4-539E-44E8-90AD-B6C5CD1068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A0F97D4D-8A7C-4033-8383-1B26E83757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8E67B348-D02A-46B9-B241-1BC71BF262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1E466707-E3C7-4383-8E30-49573489C5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0427B252-4D90-4202-A7C1-38930ABEE9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1DBBCBA2-1397-44B1-AED8-37E442680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C5661FFF-2FEF-403C-8E44-4B5B88E725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2E7A35C4-008B-468A-8817-9539C1F0D3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49CAC4A3-BB26-4696-BD44-C5F30E7FD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D5280220-F4E8-450F-937C-95FFBCAE4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BB05E608-7D47-4541-9C3F-B83A8FEC1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FFB2CE57-6E46-48C5-BFE8-44DB6833F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CDFC8A97-DFEB-4A27-98C0-83A6AA3737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20757E4C-2EC6-4AE5-8948-ADB16A7AE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B5F535E7-C221-47C7-823D-96BDF99935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9DC4FCBF-13EF-46F3-9B7C-A61A26A58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C989B941-52DF-4F1A-84BD-79B6BDCEC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4FA0D6CE-3BCB-4126-9776-9074FBA82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8C468F0C-F18E-4A4D-B99E-9835796BB1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07BCA698-1D66-4DC1-B7DA-16F5FBA05D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C071304D-EA17-419C-9669-399F191AB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1D63070F-E596-4DB0-891A-87CC44FC1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29E3129E-1293-4D08-B2A5-EBFE68C7E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F65BFCA8-E81F-497C-B550-92C43F931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0E825F28-C909-4AAC-A1EE-C3DA087138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64BC5883-AF26-40FF-AEAE-DD2078B10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58173D23-A397-4B0A-8C80-8C3B8FC909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C0991EB9-1593-432F-B5CF-55A82E3CC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525178EC-5009-4F6B-BE45-EFF7EB98E9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95F71CC6-FB9B-4ABA-8511-C7D55138B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5548B29-8FEC-4D43-BD36-8A53D3A0AB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88CE9D25-5D33-4036-BFD5-282D893EC4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27FC308B-A819-4646-94B7-47FBED3E2E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85542495-6BE4-4269-AF67-70C185742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202FEA09-7713-4288-8956-F0ACDEF9C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8801F608-549D-49BB-ADA6-333985534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738B8DF2-D3A4-4FFE-A02C-5BB8B042B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D3F71687-1D8E-4C75-BDC7-E2E664EB74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065B871A-F414-49D6-8784-965B15429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4ED2B6E1-4AFB-4DA6-BA20-D902675053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36B5DD68-6BFF-4CF6-B77B-92F10746A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34EE5313-2AD3-4D46-B729-3217C87B4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142130BF-95B1-47F7-8D07-1DBEBAF29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E3C13190-48CE-4D37-87D0-51829E80A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5832B020-5EF0-4E2A-864B-BD44DB093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7DE38790-2886-43C7-80BE-FA69FBEE78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20CE3AE5-E9E4-4798-AF29-C22D344BD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84476FD2-C0F1-47F5-B402-8AAAB18AC2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353E4A65-8903-4A0F-B12A-59043DF02D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1103697D-874E-4DBB-B21C-3E3507E237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E849A832-230C-4869-B315-184B5771D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A958B12A-2104-4784-B2D8-B315CCAF6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AFC3B787-6D85-43B8-B197-681CBA3B1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FEEF90C4-273F-4ACB-8AE0-1C0E7C5C0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282B821A-7376-46A3-9C87-5A0AEAAA86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AD2B0C28-D8C2-4FB4-9C7D-B4F56FD29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9D29B21B-F9D6-4729-9C76-E481E5F9D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3516CF3B-30F8-4F7B-B559-CA1402D64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9F0B106-FDFF-43E3-8F3A-29EA8FD25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B510272E-4E27-4B69-AB2D-41BB7158C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5DD4E20E-6653-4E1F-A273-DEA49665CA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2D4BD23-FE96-4603-BC52-A15CE1E4AE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FEC505F2-492C-4CAC-8A39-77E0AC5263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97AF2C4C-B6B2-4473-BCA7-770C022B80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D11F21CA-8E83-42FD-8EE6-649BB1B721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52AACAD8-4DFF-42F4-83D5-9198C64BF3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88642DC2-B95F-4955-BCC1-55C5CAB06D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3995F370-106E-45CB-867F-12C8751C1C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8B1A0D8C-E866-4F60-8D24-B4F8ADD0C4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78AF4DC5-1CE6-4F33-84E4-06FE3B935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D5C3AD2F-C94B-4F01-B63D-7700438F4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26F91A43-5F0D-472D-B6D1-A56215958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54E9DBDC-A88C-4D8A-9A55-B4363D0587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AAFE5A0F-3BF4-4C35-8336-38407277C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A20D7EDB-8E33-4B7D-A5FE-FF402E7354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A22999F2-91EA-49C1-8CE4-D2F46C9092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39B50B0E-5230-4A3E-B1C6-EBF023193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13A705D0-0673-42BB-81FF-3D32D99723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9484098B-A431-4E08-B2AD-6447CDA438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A39C7AB2-13B4-4511-AFCB-0CD3F04C0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2E59B44C-918A-4FAC-B787-F6A7CD11B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271315AD-0A91-4D58-9523-4A66C84B7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AF82FD51-66AC-4FC8-B9B9-89E2AB61D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AB503303-9E41-4C14-98BF-131B54AF2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BDB96FD6-069C-4E09-873C-05822C8AC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C1DD05D6-68E0-42BE-8D31-A11BB6E4E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CF66AC73-C175-4CE7-9140-0E4133B31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C84B0859-C911-40DB-AE34-17D0F0383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EAA9891B-0597-4C2E-862E-F338E0D18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71129D5E-8F5E-49D8-AFFD-7E0AB7224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292F851C-C37F-47DF-BE73-39DF15BCD5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D2C3571F-581F-498D-AB75-ABFAE6F6C8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CD624FA7-38FC-4E7B-AECA-A1E3BFF263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7CAE926C-A614-41C5-AEE9-56582D6E65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B5E5645D-25C8-4706-B8B2-E0F2A8578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49BD7B9F-634A-440B-8048-C3DBCD5314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159CA6A8-ADB9-4B6C-89FE-838CE6268B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465672EE-0654-4541-B304-D9A417DA57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64D335EF-52FD-47D0-A5CF-8995B5524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D7738DA1-CA89-4DED-BA8F-84DD5BDAB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5ED887FA-F53B-48D3-9C9A-32082D39F6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414F76EA-B326-46EE-B665-4442F2A14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FBE7C15C-3DB0-4270-A044-13074FBB83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FAEC5E54-7BC6-44CD-AA7C-E2012CF736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62ECCDA0-E370-4BA4-8189-39F9AECF3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6B435193-EA34-4B3B-98C9-11590C70E5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6AEC5A53-C730-4796-8608-F8D1F06D1B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F6851798-34E3-47FF-B0A7-1B161BC53B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71C2A49E-CB7D-4540-A40F-EE5C6D443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DC20BFE8-298A-441B-A2BD-755E4207AA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19B7F247-A73D-4245-B108-988DA2654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9A90903A-D843-443C-9030-EA594D464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C01713AE-8F1B-46AF-8570-20BFE3B5E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E41732C4-59D3-455A-9468-305A2EA2E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39A7980E-DE66-462C-9263-8EA858D159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48AE0BEA-1E8A-4821-9508-18528E7DE8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6815FF42-9A7F-433E-B096-741C0C7D3D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019C9E6C-FF3F-48F2-A05A-F16FB6CDEA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994F37AA-E432-4EB5-B36F-ECB93A350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EF78776D-36D8-42AF-B068-BD606ACDC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7138D31A-A1ED-4F04-AB6D-27F255550C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165221E4-619E-4B58-A9B1-CA40D68555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9BC4084A-CC62-4EE4-8B58-D74245DB11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A1FE8A88-CA22-49D1-A4E6-B9D2EC51E3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8DE99FE3-415C-4767-B189-69E4D7AB73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116EA6ED-3279-412E-982F-BD7847320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1FC619CC-F916-4EC3-9295-576013E113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D216DB82-4B4C-433C-88F1-56237E77BA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90208CF5-6A67-4144-BAC0-3A78BEE7F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DD3B79DA-F679-418D-82A1-D625F3635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6E6434B8-6396-4010-A3C8-FAB75C1CF5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198AE880-683C-4F6B-84E1-1B9BD28EC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121B5BBE-65A1-445D-BEB8-BEB56D98A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ECBD3A9D-41DA-4376-ADCB-6442192C5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F54FB7E6-B72E-424D-9258-983668928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98BAD49F-9EBA-4CD1-867B-5296C8E7F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3E46AF3C-FD48-4ADA-94D2-C33BAF40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B9389145-6290-4EF0-A6AC-C2DC7F43F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D346C972-7357-4B2A-B914-7BABE05E0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9B357FD-FB4B-49D7-8235-72F461F8DB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54CA3984-A970-4427-830A-DE0C8AEDC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9EC166A3-DE8C-4F0E-8DD1-D4FD8110A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659B416D-4C80-4C6F-82DA-D606E4156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6F731714-9F75-4465-B83F-71FA9BA8E4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B81A9B9D-738D-4A9D-8D63-D23B73E02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37621F9E-49D9-4B54-AAB5-DEB621F3A9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A508BA43-D3E8-4456-B354-4A6EB96373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18EEEB0B-F748-4DDF-A676-CFC6E86AC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8E9049DF-BBE7-42AA-A247-84A4F18394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FD4E12A0-36C9-4A7E-8D24-C5B1278E7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EBDFAC60-6AAD-4F0C-AB64-DF237D59F5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C0B485DA-3816-45A9-BE75-82E44023A8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CC772515-457F-481B-91E4-3747C3DFFD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2EA44D7A-8CEC-4C46-9F60-26A9DDD64C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6C8F4FD7-E4C5-4A2A-A5FC-B95E88F49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A480A124-8C06-48B9-A2D0-475796A00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50E70176-AFBE-4A94-A8EA-5EEF88AFAC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8A6B5CEB-A56F-4E8E-838B-79F7374857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6FA93359-5CD5-4F61-AA05-DD676F4FC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F34F058C-339F-40B7-B910-EB847DD70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AE931001-C4B5-4BC4-92F7-1058209E9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18400DE0-0E23-4455-BBE4-64FE09764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19DAD96D-D2E9-4427-8D5B-7C751F61C8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4F3052E6-CFE2-4503-8423-AC604D371F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1AAF949D-E187-4D17-9C9F-72E702832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8FB38F2B-2B79-466D-881E-62B9012A3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DCFCB57C-4A60-4F82-9281-B70B4B6544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88932637-47FF-42AC-A1FA-AED6C1A0AA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DE0EF8FF-79C3-413B-97AB-B58E6D8E5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7BE76E16-2D60-426C-8EB4-684BDB84D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FF5FBEF7-DB3E-4FE8-BD51-C946B23F23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D74CC61C-4410-4C92-80F7-FFE9BC8663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9B7FE2CD-75F2-4A18-B1DC-E911B6EFC2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F5BD3162-6482-4599-A97D-55901E36C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2B3432C2-AFD3-4761-9976-0BF10F14C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C72DEFAF-9865-4379-AF1F-C78EC9EB7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8D48DA7A-4AAC-4367-9CBF-103F31BA8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7A11D21D-E039-4FDD-9FBF-28E24038C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7E88DA24-38A4-40E1-A2FE-481DF9E4E4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8801C467-0778-4024-9208-75728B969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B5CB6E3E-C89A-46D5-8267-5EFD3B58CF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73E202AC-B1A8-4AE9-A77F-CCA30B328F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F8EBCF66-423D-4234-9ACF-1927F532E1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35DE4920-3D6B-4506-B706-C1DDBDD7D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81AF1028-8D47-47AA-B1DE-D1849DEFCC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8CFF883F-A911-4194-B75D-2620B04E6A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9A851203-E9F0-41ED-8659-7DEF857214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46FB8D22-6F0C-4CF4-B0D9-AD05FC4EAF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E1C2E385-2035-45CB-906A-1F227A258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3ED5D171-0F4A-4F8B-911F-2CB8E5418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8E03218E-0F10-49D1-AF75-62DDDF7F4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D393CD45-E27A-4FAE-8A4A-C50F1268D7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004251EE-04F7-417A-8DF5-F506E1650C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5A165C81-6844-49EE-81FD-83A24F866C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2B5ABB82-A983-4AC8-9B49-91A6D72C82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AB90638E-9968-4DA9-9F1D-1A3842593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ACF08C7F-0232-454F-BB48-A230190F1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440CD04C-CA92-4BD1-B8B3-05EA4B600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7964CA8F-4549-4E9B-9DF9-88A28F7301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0CBE15EA-EB85-4C3B-AEF4-4B1407514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AAFF2F27-4D9D-445A-BBA5-CB2AD5260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347BB3DF-65AE-4B33-8309-061B0EEE0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C27A287D-658E-4F67-AB03-D9AE2F647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6D1D864D-A57A-4845-A114-D71BC4439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44CE7866-FE19-4414-BE8A-6C9D6ABA3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A806955D-FAED-4A32-8B10-D43AF6074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43B4C213-2A61-41A0-857E-7E9671E84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8D5DACA9-5C6B-4D23-B589-153FD03E96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5F74A6E8-1E95-4704-AB42-6A930F8169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6E6C7804-72DB-4C7E-8119-7A1C3CF22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BBD7E0FE-1A07-4019-A82E-0B0B511E0C2C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CC1AF6DD-75DD-4E2F-867E-4617D9ACE3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F5F14D75-677C-4081-9BF8-FDD8E28184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964B17D7-8DA9-417C-8EF8-B78FBBF434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91F46762-E8EB-48FF-8948-01D35B18E5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66230F91-BCB5-4B0C-B71C-D585F6E8BA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971CDE38-4E47-453A-83E7-9C62392FB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EFB9D00C-F2C5-48BE-B587-9BBB28F1C7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4E3633A0-35E0-4706-A510-E9AD2A25F7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27D360E4-2CFB-45F2-A78D-97007955F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4262DD5C-A6AD-4832-A195-83397D063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E3B7FB6E-769D-48A6-A9E7-060CB2CB5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13C04FCC-D28A-4E06-88EC-67B1599C9F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E3CF8DF7-ABF7-4BAC-817E-CB8C487E2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A63BB5F4-4D96-491B-A985-801EDE90F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E5BFA62C-7733-4518-B239-22CA2F358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64166EF3-830C-4478-BAE3-D3E8C6BE4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2D9B43C7-F45D-41B0-AEF9-98AE56DFA4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D5E46F17-8CDE-490F-B539-88878BD83E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7AFBB074-A4EA-442D-8F53-74A9C3C353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62C93764-B408-4A1F-BE67-5D860101D3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1282F1BB-DA6B-4355-ADC7-AE7B1BE4E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13A32E14-7E90-4531-8CB7-E219CA1360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9E6C365B-E27C-43D3-8825-0EF3A2FA0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CE35CC6D-0D6D-487F-9A94-606A765FD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9B9D1D51-6EB4-4370-A1EA-08B3835B6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7344C880-D531-48F3-AF8E-B03193FAA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0D4C935B-C023-4E99-A71F-C76078757A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224B8A05-3C69-482B-8816-853C23CD9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F06D4C8C-7611-432C-B71C-4E3310D69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A41A0E90-D600-47AC-8614-791B3C72B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011F91E7-DC60-44E9-91AB-88A23D34D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C03C87E5-03BE-4D2A-B76C-119D267416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F41D02BC-29A1-4E38-8C2F-B46D1BA99D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4E9BFD9C-7B2D-40C1-A27F-28B1CEE49D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3EAF29CD-6D71-4AA1-A1BE-E269C8A60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F7A51C19-62CC-42AC-A636-318339F757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2CC14E4F-5D1D-485F-808F-DE7BA7B48A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ADA95BCB-802B-4F5D-B7AA-30C7531282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3D20EB6-0BF9-4F69-85A9-82DA71E2D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765312C4-CD30-43C8-99A4-D408AC457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0483A1B0-DC81-4605-98D6-060C9DC82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7C2BF602-4858-429C-8F9F-274DFA47D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72CBD99-6D4E-4F7D-89A8-28955A64D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6AFA9D8C-CC41-465D-B655-3F6EC5D79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37E58E02-9641-4100-BC9D-0A941C6D8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C23BA782-0FFB-4E19-9AD6-972C52EB3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3549E134-6DF7-445F-9B2F-636327A5A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5B8E9691-9222-4071-BDE4-A2B2F5A17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902F9BA4-E572-4D97-BF40-6C908B233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5AA27009-028A-4F53-A7F5-3033BDC3E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CEFC608C-BE84-4E94-B58C-E6932B4A8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31942E8D-1603-408A-8E3C-183275267B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30C65EA2-A041-4796-8BD7-3EA0A14C0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A4A9AEB2-4C48-40D2-8FD3-BBEFE2E20D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B7165E3B-C9C5-4871-9C9D-89BE057418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0E524496-D07D-48CA-9C8B-5EF5B69A8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C23B44BF-4F29-4106-A2C9-D5B14714E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8F21E0DA-D7EF-4ABE-A920-125DFF00B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39221078-D492-4679-A591-57A272EC4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7FE2F9D0-50D9-4469-B6E0-1976D29FA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A01A15B3-7A4E-4DFA-83D4-605FC68759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B417801D-1668-4F25-9A1E-3660882948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85C410FE-81B1-4B26-8774-6C9D11F697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F1C8B861-A1BB-4F51-B78B-77A0B53EAB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8B0E1945-D584-4D6A-8C5E-FFF019FE4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4821DCF9-E9CC-424D-8150-0FC5F1FA8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97E1B992-BA4D-4DF2-82E8-5E9630D96D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CF885B74-826C-49B1-82E7-64F9B665D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6DC4BEA5-D073-4317-B292-B5652BC58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B7277ECC-FC51-4769-9253-9DA7BBC19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DAA3F12A-605C-4A91-8C0F-3EE419235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62E1C42E-6516-4110-90D3-7382318F9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146F69B6-7FE8-43DF-A55D-F9A922EF1A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CAC11E63-E85A-42FD-9469-23C3D5FCA7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6352905B-732E-41D2-8D6D-A47BE1F016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33F15AA8-082D-493D-9082-C8B1FC78E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9471EFC5-309B-4A83-AABD-133CD2ED4E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920E11AC-00C1-4545-BF5A-AA019A600F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4E6913CA-F07C-405E-B022-0CB30CACD0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154A6353-288D-4377-92DA-2DA8795FAC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80BD72DD-1205-4CD0-9DB2-4F056B5520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617D52BA-FDB2-401E-A853-1F6F1E994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D3E6250E-6EC8-4B65-8882-72A56D19B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1D5EDB77-73EE-432D-BA92-627927B49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ADB5577E-5796-4E3B-959A-091F90ECD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E8AB3828-2DD8-46FE-B708-9D8AA263A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18AB8D17-B5BE-42DC-934F-7A7EA29CD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101799C3-08A7-45C8-86DB-D91837DA2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79C3D6C7-5BD9-4951-BF88-672B650E2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D506BD93-06A8-413B-A5E3-F5268D8640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74E62318-9945-4E02-B111-EC401EC4D3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2E16AB6A-8506-45F3-9041-31154F11BB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89422859-0E6A-4F74-9510-67480CE6DB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C109840D-740E-4692-B2B4-E338572A8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856C58A8-D352-41AF-9F60-03E7B56C3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C6DD3E33-0EEE-4BB0-AD2B-6FB713AAE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F22F72E9-2FBE-412D-AB86-D9124D2E89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78CFA44F-EE44-4D97-93FF-5B9C84F7B4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F45BBDA3-B798-4F1E-8E65-4A64195BD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D39F7759-BA63-4A72-AAFA-D5A84892E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EF066EAA-D42B-48A8-9BA7-88B088538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EA04A35B-3915-42FC-9E0C-3A1BA0FCBA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FBA2F264-3523-4439-B210-B2E52EA042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383A3A06-8D80-40B4-A17E-C5BBBB796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B5EC512B-8574-4C83-91C8-98D360219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90989F9D-2360-46AC-97CE-89F45C5177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2511CD61-6BF4-4C61-8FF1-030E02A93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D103E373-32F5-4EA8-8F94-D887CE03C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7D3C99D9-0256-4CC1-94FE-065044B11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9F61B9F7-46BC-4DA7-9240-82CA8BF56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5C71B6BE-DBE4-45F1-A0B2-07E0B4445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F6AD2AAE-FDE3-4D82-B823-37BBB8017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59F83225-0523-40FE-9186-C16BAAF4A8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5DCA8035-DA72-4157-A0E5-A5EBD734B2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B33F3110-CE15-45D7-9009-7C312E480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33717DD8-A2D7-4FEB-84E7-E8321788B2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B3E96806-B5A9-4AA1-80A8-66EB2D5C8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1B692C70-06EA-480C-9584-A866C90F5E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CBFF948C-6042-4651-B0F3-0A01A2B66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7BEEB7DC-C235-4B74-A696-5B9F8DBC4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B528DFE4-E5A0-4B59-BF20-219F93B02C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B77A9A56-DDE5-4A0C-9066-5BAE1D2AF4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39C0199C-8F12-4C73-BB37-0C06860713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FBE847E2-94D1-4388-BB5F-913B820439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DB772EED-C97B-4FF3-9F85-6074753E4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EFE01054-9463-4625-AE52-579B37D9B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DB8E1CD8-8ACD-48E7-ACBE-130D6728A9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CE054823-6C72-43F5-AD4A-52CA5CC67A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E08C7CD-6D5D-47AE-BBD0-5B695D7B47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DC26F154-1CAF-4CB9-9A95-4BF636392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6F10B9E5-5637-4AE4-AA82-B31A1C67A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2F72AE46-FE24-4D28-8A73-3F772A95C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3A9CCD6C-6E9A-4AA9-88B6-C8CBFDB9B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6896A225-39D3-4B23-A51A-608F31201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82CE6587-E539-47F7-AD18-874EBCBCC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E8828E9C-EF03-40B2-B623-C1CDCFBFC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552EE144-4C9D-4860-9F81-1AC77D278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DCF6367E-A174-4708-A878-7CF9D52421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2798907C-8CCC-4CFE-8428-E2479B2C3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D08F4135-0A91-4DBF-8A96-866FB011F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E31BEE33-7C42-44D9-A055-345A8889F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647FA6F4-F198-4161-9725-E65D22F60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4933EA2C-66D5-4C6C-B5DB-46B6A174F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3A47385F-643F-420F-8B66-32E702E2D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95A52E88-9C8B-48BA-8AA6-070722D4F8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0741CAD2-FECF-4D26-868C-5FCDAB726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ECDC172F-D05C-40D4-8F3B-7461D3ABC7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CDC154C-5AD5-412C-9B07-322BEF5440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1C9FE00E-0CA0-4717-A5AC-7C8618EDA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4B6B178A-2011-48C5-9B58-A57EBFC8A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AB2A3E0A-94F0-413C-9E07-821F3A53AA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02A4B946-B8C3-41C7-B271-30F65018D5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8ADAAE9B-E003-4791-9F28-8ED8C37B2B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3089398D-048E-415C-894F-8669EB1B9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55D49DD7-4DBE-4464-8853-03982B580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B8DD7481-FF4A-45F2-896D-BEB90016BF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EFF4B597-1E95-4598-A3E0-9CC98CA5B8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D6BAA959-21B4-4045-B14E-3EBF9F259A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FF64771F-3A70-4086-8E84-6268664FE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0592F0DD-7964-4723-9183-D8424B843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29CCAFA7-856A-4B78-9592-9E8F8DEDD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80891D0A-F46F-4539-BF3F-920FF00563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040F123A-94A9-4A9F-B4E5-A6BB1A20F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3E3D89C5-AF65-41BE-A864-939C5FDF89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5B237512-A8CE-4845-8E4C-33EB65B98C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3721DC20-88BE-4B9B-B12D-8537B8693C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EC06CDE4-80D3-46A2-B2D2-E3ABFB853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99E8EBC7-A177-44EE-BE6F-F2FA1009D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D4B1CA2D-1054-4F7C-8167-CDED1A444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745B1E29-37E4-4B27-A23A-9AAA47AC6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3574AEBE-7ABE-4CCB-A543-0CB71FEE2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AB9C60F3-CE33-42C3-A59D-8CF87DEE8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B5CCD86B-DF44-4243-808C-ED329B99B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F33DA5C3-A48F-412C-A60A-98EB7CC80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1F54307B-8B9E-44C1-A570-003A03AD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286196E3-AAAF-43E5-8827-2185B10DA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920F3C89-14AA-4061-A3DC-7E9F47CEF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0BE6622B-35EF-43D4-B0EE-3EE0D866D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63635513-855E-43E2-A6A8-E82A20488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9762E978-B772-4E01-B231-ADA8EFEB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481E6E60-D209-4157-851E-18831D0C2F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24C900F3-AD96-47D7-AD5E-6459B6F620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CB443ABD-3D59-4A2E-A523-DA00218D83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9D2BAF13-B9CA-4D98-A30F-66837CD123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D3506012-456F-4708-9312-BF739353D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2C4D98C7-9143-415F-82AA-3077C7FBE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172475B2-C00B-4517-80F6-116C329FD8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DB34F068-23DA-4F75-9DB0-964955D71F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F22DEF87-BA66-430E-A527-EB2ED5A38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1DB7267B-2B0E-4A37-B974-8A2D97DD1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0D3F37EC-5124-459F-BFF3-18702B346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A5DF4F86-FDCA-49F5-8CF8-3660567104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7142FE00-2C25-4745-8FA5-EDEB3E4A26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178351F0-9C15-476A-A068-4EDC19C23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94F9B749-AE82-49D0-BD42-81FA11353A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3B3A03A8-3D62-4E5D-831C-3D345169B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78080D1E-53F4-443C-A93B-674CE32AB0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35A620D4-C77D-420F-A696-E3893D039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D8FE5BCA-6115-4F43-A004-F56BCCB61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4E48D551-1326-4DCC-8F09-43C2495FC4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0BB58EC0-2005-4B3E-AF23-733B9C1CF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04A5D96B-1FD7-4E45-B4B5-47127D37F8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CB61ACF9-97FC-49AB-AA2D-182BB9F6EF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E51D7F81-AE49-4D05-8852-86A36C9941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E2990A5A-D7D4-4382-A2F3-19C3482D64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1CCEC687-144C-4871-A8D6-26185797C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C6C6641E-F13A-4060-81BB-EB454B2154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1EAA767D-922A-4DF3-A2E9-FD380EF528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74F0CD8C-2978-4CB2-A335-6B5427B4E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4CF3C21C-65C6-4DE5-89AE-69943F189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4CCD1597-1088-4242-B118-E93A78BBC2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C254FA0C-4695-4A40-9C54-00E528E108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A9EC3258-583A-4A37-93E2-45DDA5F68A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E7EA9AA5-373D-4FF0-B937-B375EFB62C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FB0B5F68-85FE-4C0C-8244-442FAEEB14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8C449571-6DD2-4C57-BA0D-C324A2987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F6C9770E-8DFC-48EB-B5C9-D5E8389C26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BE5DB3E7-45C7-440D-A427-0540ED9242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37E7A430-6474-49E0-813E-1188AB258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25E14D23-53DC-4EB2-AB9A-48909534E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6ED0E3C7-C61D-459D-8FFE-E432EE829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66728D9D-4EBD-4805-B33F-62CA826F12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0A536173-C396-4E89-9AE2-511321171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D49180C0-F273-4CBA-BE41-EA1C7014B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5A861D43-4139-4F9F-B9E3-4D17E94E0F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9E645F10-2E1A-454D-90C3-FA4AE97858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C447FB8C-D8B3-42B1-9AD4-435643632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39DAEB82-BED8-41F7-91D0-A4914DE02F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19B10FDE-FC82-47A4-AA98-47FB1D929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2C1C216A-B0C6-4CC2-828C-1AE8F27B5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CE343406-3D12-4F41-8FF2-BDB2685BB0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24940A30-A5F2-4EAF-A689-C894B8FC86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F1F9AB4C-B285-4F46-80BB-79A9E173E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220F7E61-E74F-4A92-8BFD-D4E70FB1C8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05226D14-0284-4288-9819-50C90EDF76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9B1BC028-E49A-4A73-9BC3-9AB4A848C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FB44209F-2EBF-40D1-A5B5-90652E50E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221E5666-F069-48A0-A62E-F6EAAB6C2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BEC5307F-A948-46BE-ABBD-D96CF22BC7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67540B74-98C5-486F-A831-633C037093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CF997907-A872-4BFF-9976-B35F5EAA19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84ED29E0-D1F0-4139-9C72-CAF434619A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A2B3E902-72F7-4A73-BA24-1C825CA76B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8EE93B1C-D476-4367-9408-7F745CCC89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EB6C0687-1443-4127-B913-0634EEF1C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044C75FE-25F4-41D6-835D-3A2CC485A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79DE51B3-2367-4E20-8FD6-75510102E0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EBB8C80D-77DE-4663-ABE5-37325C6E74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437F6D3F-053E-4E14-854E-096CE88D5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BBDF5DA1-49C6-40C3-99DE-76D65D863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6834FCB9-5AC8-4A7B-B7FC-EE0D55F1DA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6EB164D1-72A2-4B1B-BE82-C3DB61DEF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DC232AEA-007C-432F-8386-E08204488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FC032BDC-4BF2-4DCA-A3D9-B995FEE6D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E022BF82-C04A-44B0-B62F-7BA9897DF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7628B84C-DBB0-4659-B647-52065FF17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2C895D89-579F-43C5-AB50-6C3991DC64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239DE30A-0BD6-4D31-97B9-CCD29D282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62B90C18-BC90-47C1-BF25-B923CB13A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3714857E-64F4-4D8D-9CE5-2F8F04853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AA339A1B-DC39-49CD-9840-EB2424035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2FCCB814-E2DB-4CC7-8292-A50ED13D6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9E34E0D2-73B5-4DCF-B53B-8FAFD05F4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DD19D5CD-C1E6-4684-B806-319D5AC82F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F9CCC8D8-A6E9-4FD2-9B89-7A516BCA8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FA03D6D0-6F33-4A02-A7F0-A3FABE583B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6DE999C6-DC6B-4E15-881C-7D23F1FED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8A75C3B4-5341-48F9-81DE-200677E6F8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A5F5A90F-6437-45F2-BF62-27671106C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07466136-F1F2-4E03-B59B-ED67173AB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09915A2C-D3FD-4B5E-98CB-1296B960C8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0863D9CA-4EA0-4199-9E64-9250CC0177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9CCD0481-FC8A-47C2-BD64-994F3EA96C0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768FABEE-8655-4E69-9338-2DCBD0DCF1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9FF67519-7781-4952-97DC-AD8A51439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F5C6A9BD-391B-42B9-B90E-A5AE062E4D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20EAA199-9D8D-47D5-B1A3-BF68A334B7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192B2897-6CFC-4DA8-8139-31B7D083C5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72FAC8A9-DEEC-46A0-BE37-F09689D60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42506157-D18D-440D-982B-973D5B87B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C22F15A7-7E71-4EE5-8D45-8D20AB4FE4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2782EB7B-9AD0-41FF-A517-831516CF5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5443B32A-4AFE-4F73-BFC1-519F94C50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9A001F5A-3B45-4B1D-9C5C-3D0C9EC98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FEDA42DC-0C56-482C-AF1E-76E75D895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6CE7CD6A-C609-4B53-B4E8-513FA450A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DCFF0494-564F-43F4-A601-7CBB5D47F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1AEC10A9-B34A-4265-95A1-B1BB02B01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6D7065EC-F9BE-405C-A6A5-6048D20C8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84DB00E9-BDE1-44A7-83E3-2EB9C996D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C8BF79AB-72B3-434F-A438-035A968B3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622E18EA-FFD2-478E-BC8C-7848BC0D4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1CB8628E-80F6-48A9-BAE5-319009DE89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A95751DB-A51F-4009-83E1-14FFDBEAAD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E3B07C48-D97E-45D9-854C-02F2273A1F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DFECD1FD-789B-4BF7-B892-3F907656CE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76B206C3-5B88-42D3-ADE0-17A1C478D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2EC37071-BAD3-4916-852B-2F655E78F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26FA9A2B-4831-4AB7-88B4-3DDC1254C4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7B071029-0057-423F-8296-D4CB491F3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C672D250-8690-41BB-875F-099CA2B4E0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3E919D42-136A-4BAB-94B2-4997991C4A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0024A12F-9939-4CD1-85DA-ECE306B189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9E46CAE7-E65F-4DDD-90E6-5452E5E995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4F0C5769-CC63-45C0-A6D3-BA3BA239F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8AC9838C-0EC7-4922-9D41-EB88D84584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DA3822C1-D55E-4C19-9EE1-F11D6ED8CE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00C9EDDD-2AEA-41BC-9C20-E193FADF56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74EFCB99-1ECA-4150-B4EE-15BBC04BA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EF1AB7AC-B558-42BC-8551-B84A9C612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CE8EC60-C773-42C6-ACBB-2CDDE3955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EE70D035-C69E-4A5D-A23F-97F7E3FE5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6AEA105F-21A0-48A7-BA2B-3CD416425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CBD39148-8D54-428A-944D-D9EAF9241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9C0B57AB-E29A-49F4-990E-D1AFAAF11F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B06E6DA8-7CD6-47F7-AA06-D3CC22857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576A10E9-FD8E-44FD-9518-DF174E9E6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594693E6-BB80-4585-9FAD-FD2A6D7294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2E0762C5-5AC1-473C-A729-F1CCF92201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D8567E14-AA61-4AB7-8155-D0EC5080C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F56E940D-09FB-4ED1-9092-54F88E8102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A19D3605-F28E-462C-8F3A-59BA2241D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DE826EA-E3FD-4E50-986F-1671129ED6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7DD6C6D9-F61C-40F4-B59B-03AC07BC4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BD5F6CE2-20B3-4A84-AE5F-E1EE32034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26618B96-E036-4CC6-B651-936C6826C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DFD3F8F5-C190-461B-A134-D1833F656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7879C15A-AD58-49F8-BD7C-F0F1D49FB9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E8FB182F-53E1-4196-BD02-E160EF11A9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6828C21B-2AB7-4ADF-A899-631737E7B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0C4999D4-2690-41AF-A4EC-5C4E9E362F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754C90D2-909B-4E0A-BFE9-BC3110521B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EEBC2059-801D-48A5-8323-84256A3CD8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C756328C-B5B4-4316-9459-2A3AC8B7D3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D23C2F78-8702-4A64-813C-B30675794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5778F2FF-B168-40F9-B471-A7AB83F8F2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86254FAB-C5FD-48E8-BC58-9401C07E26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97F7EF5B-1C14-415C-9A70-7AD8389359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7D640613-CD2F-4276-A351-8288F8B02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F326E893-1C3E-4FB8-95E3-0E106DD96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F61C76A5-141F-4C8B-9F8F-E77B5A533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65D4E75-0A44-4C87-BE1E-81489DEE4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1B96BF32-9CFB-4E78-9C02-11FA72353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21ADB786-2684-46A2-BE89-4E7661F1F0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A93E13DF-062E-4934-ADB5-62E97A891F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EBE835AB-28D9-491D-8628-9291C105E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65221FB7-AC00-43D0-9C5D-CEC511843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448F3CEE-9003-4F50-B777-6972CDB9C8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CDF3847F-1E49-4781-AF20-1B09C0173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95797D6E-E7BF-4532-B9AD-38F03360F4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2FEED333-F9FC-4943-ABD9-01A123EDEF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C811B461-53C7-4873-A6BB-DE22370020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17DE1B45-B122-4BE8-ADB9-85D182F1C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E54C35A7-DAE7-4AC6-9030-96426BB85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23798CF2-7176-4698-8E44-CD7DBDC508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A86D5DA7-9853-44AF-AA5E-159F1C225D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991F43EF-6A82-490E-94E0-0DAEF182A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40714D66-BC7F-48D3-A74C-72794CAC1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B8DA13AC-659E-4FE3-AB48-913206EB2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700D5971-FBD7-44F8-BB49-D5B014008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C512C112-C465-430F-A9D6-D411414111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8FE13F02-4515-4C85-ACF0-FF781579C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DB6A1CC3-3F8A-4A33-9310-86F7DE5B4A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D30BD0FA-6B39-4CC9-ADF7-143E88ED4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F9E8190E-8B94-4872-BC96-BA6816420C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BCEDC620-838F-4B55-AA79-67CD399FEA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F0511FB2-E5C8-49BD-ACA7-E9E797AD3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766E2721-A670-495A-8EFE-91E1953F1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8FE26D79-D88F-4123-AAF3-F36AA3512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45FBB733-6B18-4182-B789-952BD46519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5DE544E1-DE47-42A4-9A39-B607BBA1D0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0BF1A1D8-CC82-44D7-AEEF-784B6C143D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FA98F92B-412C-44DD-A048-C1C1B76E6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3AC66A7F-FD4D-43A6-A008-51A73E3E6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16950CAB-050B-4847-896D-7F95517695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92E8701B-D186-4DB2-ADA6-74F8DAFD76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2F04EC11-D1E1-4DD1-8DA7-2843316A5E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8291D588-09BB-4C59-9445-00B7449483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E0C5E69A-1CD3-4CF7-A69F-2F6EAFE523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E53DA3D5-CC58-4B83-83FB-6A5A9B7409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74BF90A4-BE05-4A2D-9520-ADDB110CF6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292CF6C7-C463-4078-8E9E-F681127126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30016804-5FFD-4349-AC1A-EC64BBB23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4C1A7D06-864D-43FC-BF01-8D45E88469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EFD5AA42-2B0B-4F2A-AF7B-7D2CCCC864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9EF3DA65-6623-4123-90E2-99D11480D9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CB1A58AD-91B6-4DBE-9F3E-8A4497A28A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CA11111E-E717-4418-9D2D-32423A35A2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3CCD1DC8-55D7-45E1-95E8-F32D96E2EA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26C34EB1-044F-4EB7-B9F2-91DDBAEC85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4B6A1DC9-9EB1-419E-B24E-2B303A56B1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06A6D013-5AAA-4069-B722-73C2B304D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04DA89F7-A32A-4383-92AD-F22936F88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8D16FCEB-C78D-4693-BFEF-9BAC588B7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ED2C624E-C373-47C1-BC12-18450F25CB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1F81CC83-4E0B-447E-8854-D8CE1C06E2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9B04FFF0-82BA-4C62-AD74-DF1895E3D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EF129596-E844-4787-8E2E-01762047F6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15616DDF-B10B-4BCE-82B9-F95371694A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4D1B08A6-1A6F-40E9-A7BD-E273412B3B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D2284FC3-D556-4F96-97C1-F3B18EDE10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44F04FFE-79F7-432E-83F6-10A822F884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9F634183-DE12-43CE-B076-CDDF1FCFAE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8F083335-DD2D-45A0-BAD8-D5A47B505A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948C55FC-E945-4546-858A-A9AA59E6FA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6865EA97-913A-4124-AE84-DE683CD060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A8774D31-288B-49CB-B4D0-3C481B8317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9B1C6E89-753D-4B61-8A17-463414921A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39B5F52D-2CC3-40DF-ACAE-B7734E86D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8F3AD3B0-510D-4808-AAED-ED4E025F9C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BC0FC908-9052-4E40-A177-B5CCD3958C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98F0C501-6A5F-4390-91B3-C4216AFDD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47474792-7EFC-4C69-98CA-2588AA7EDC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4F1850B0-0419-4455-AF9F-290CF04231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D8210E39-A8C7-4AE2-A60D-5B145FAC36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6E75E945-93C4-4605-91AA-1F29F5F689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1F2A2F21-E0F5-4458-8F81-00D43F2487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FEC30280-E3ED-4914-9CAC-C6D1AA194C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80894051-B69A-45AD-83BD-4E3377EB3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78259A6E-6910-49C1-8C9B-F5DCEE6B60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26ADFE97-86AD-4726-8FEA-7353210E2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D2D419C7-7332-4916-BD18-A26B44E756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8ADA7D42-5BE0-4427-832C-2F0D22145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2F7E22F3-76AE-4604-AEBF-9B6CD2041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9E56141D-9A93-4EFC-B7A2-B4F1FD0AFC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9FAD8B76-7F68-4138-AB20-6F6B6E15FE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8F8CEDE9-1813-4308-9FB9-AFCE4DE0ED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93040995-1C9F-489B-A5D9-341FEDB2EF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9310E611-82FA-4148-88A1-064706F72E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5DBC3A46-92B4-4F70-9011-F27ACE2CC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E0F23833-AB18-4916-826D-9E17289548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BBD13FE2-60E3-4669-8E1A-85952E9013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7FD07ADA-9A8D-4F65-9689-690EA0048F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7014E3EC-CB5A-4C93-8C56-6881D1A29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D3CA8DFB-6255-4F76-A9CF-590A7A0B0A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D0363CAA-25B7-4CD7-AFF2-31E327D9C6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CCC291CE-FF3D-4FEC-8795-9F2F08326D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07B38CBA-E6BC-4369-AB6F-4D3A430C96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8D8EA26C-3010-4FF9-A707-AFC4ABF3A9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0A604006-40C0-45BD-B76B-510F69519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F138F799-5343-430C-A70D-F1286E0801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76DA78D2-A1D5-4499-9F7B-1AB93EDE8E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CAE42071-0E86-4414-A20B-A723B2BB5B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BD3FF658-54B6-4AFB-98AA-8814224B3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A9E381FC-5473-4A90-A1BB-E830FD6C90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CB17E00C-8D40-4C20-8937-2CAF3BB9BD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BCDF5578-C7A3-4F22-8A56-6C27D27181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91A2C576-6B0E-449B-9B97-8622438442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CDECF1A8-D0BB-4D35-9848-2C5BAA495D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6EF35AD4-AFB3-4859-A51D-9E593A6834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A36DED2B-76D5-4A9B-95FA-836DFC81EE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1DA9F725-C012-442D-A9AB-DFF88CF39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5AFAAD29-8FF4-4C75-A9C0-936861EED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ADBF75BA-4EEF-4282-A869-D78FD5CEA3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786375E6-1CEA-4F6B-B1BC-349989E440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C7729458-8CBF-4F9A-BF3F-D9C354D3A9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785C949A-1F0C-4873-B80D-26E0C9F49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2255341F-D0EC-4EC9-BFF1-0CF15F35BF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DC11475F-69DC-4534-AE1C-238AB352A6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5E68BF11-AE4D-40B2-B045-8BF8EDA280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10609CCB-EB7C-41CF-8765-52F105CD77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973479F9-4B37-491A-9F1A-FEECB9A9CE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50171933-2462-40D8-B9D8-72CBE8E211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754DA13A-5592-4503-B449-CAB1190A90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05285C10-482D-4451-BA57-B0F53F2258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7C25ADBD-7D80-4930-88AA-DD6A72F548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F3C81908-5235-4415-ABBE-5FC4D0FECA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4C63DCD-B4BC-423E-ACDA-33E58B65DC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C6DF5882-3BC6-4F2C-AB57-BE336E69D6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A51BBDD9-D21F-460D-923F-7F9EEFD15B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44D31B1C-0DE3-4294-B40D-4693F01A3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5115CF69-4E83-42E2-907B-71C5BE5D8E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F7DD8EF3-401A-4CB3-B1E4-A72DF80610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F8DD549F-F984-43B3-9CBD-BBC75130D8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A2914E8E-974C-4F85-80A7-52B84EB6C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AADC2C40-ACC1-4622-8DFC-D86440043C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98E826BF-E216-41EE-93B8-38B6F36959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B1746BDC-B3C9-4A8D-A466-2389056FBD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15D80C7A-EC91-402B-BBA2-FD3680D624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A1049643-C821-4383-AA8D-D1421CFD92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8E400E1E-5E6E-4B4C-9CA7-C51F5954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09DCC474-7235-4DC9-A0C9-EBDA815F7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CAE83715-EA99-4C5F-8711-BD92F0101C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31AB563E-EB55-405E-9173-5B9383D87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3A3F8C17-3C52-4F89-AC37-F83B373A62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55589BB-CD35-4098-8513-0832993DD3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B5B7297C-596A-44A0-9C66-122F4F749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3AE22135-5D46-4B34-ADEE-BFC1204C6E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44026843-F913-459F-9759-A71FFD8BA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DBCE1545-8D12-4510-88DF-84BE1ACB85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926E2202-C4D7-4E2B-A35D-0D458F564C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3883D454-75A0-402A-80A8-BF6918DB87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C11AB702-BB95-4B2A-B912-879388FF62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8F4459E5-418F-46B7-98CD-B145A41212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76513C73-8120-4B57-8649-651A74B496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257FB897-0824-40D9-92F6-77C37FA530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17E81F3A-C305-484D-9209-A7A62F3395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4701CD8E-3D25-4F00-96C4-3723473EB5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F8979E1E-3F6B-4BF2-90D8-E91AD76BA4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C8E1A7B0-42E2-4624-8FD2-2C2CE703B9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79831CC9-84AF-492F-B5E6-F1B1EE9D5B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CA5AE159-34DC-4745-AC62-0F849DC7A5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18CC3729-DF72-4B15-8268-455A30B0D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07D0C914-25F5-4C39-A9A4-5B2D660D98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D1F903AF-FB4F-4AE9-B8B9-E7F1135599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8DC11F8E-9CAB-4293-AF3C-6743948236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CDBE5BAB-AABD-4F66-9ED4-E5848D0CA9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BBBBB7CA-429C-4795-8B30-FB32CA5F8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77FDFE7-4EAC-4691-851E-9024BD9F2B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71B1DC98-2D0D-4033-9A76-1B115CCD57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EB79314E-40AC-42C2-9F99-813F7E3A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7C0708D1-1685-4D84-9BF0-275D7C20F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FD01B13E-F1C1-4E2A-B956-A982DC9F6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E0C0B2D7-C0A5-4CA2-8B19-25B06EC0A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86611292-2977-4538-AA0E-96C1EE89A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90260876-F64D-4E7F-8051-6B65D8B0FE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C67B84BB-8F65-469A-80E4-B6C55F76B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F1FF2313-E352-4674-BB23-68AB7EB67C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0DD64AA1-D187-4DEB-A1B4-FB35DAA36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7B39D06B-00F3-402F-B31F-8B22B23AC9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4134EFD6-984C-476D-9E81-9E3F767913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F1ED2795-0D4E-4126-9F27-E9B3C8A851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029CDAA5-466E-42A6-B718-80493B7229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F2087B30-BABB-413A-8AEE-A87CCECE88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9B44EF13-588D-454B-B23A-A91C42E253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2BE8FEFD-DB39-4BB7-B4A2-8485BFB65B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E5252808-B9EE-422A-907F-477E546D9C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226BDB3D-2CCE-43F3-8704-8F37BC437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DABED1F8-0CEA-4242-8172-919F48BBD5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CC59C3CF-3D49-4951-800C-F70CE8DFF1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21ECAE96-E31F-416A-8F33-C9BBDDE39D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241EBF33-0F36-44F7-8E1F-D8506D33C5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546CC4C4-511E-4D71-9839-7E45EF7EF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10FE0979-611C-4FE6-A63E-34C6EF4B6B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B7893738-4372-4F24-A2DB-EF661BEEBF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5265B3A3-9513-4A93-A5CB-4DCAB34C7F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0C46066D-11B9-4E0F-B2BC-36C856482E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BA7E273-40FD-4535-B1E9-6F655CEA2A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139C79D8-AAC6-4080-B638-81C42BEB2F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0E017622-C1B3-48BC-8514-05DB944190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464D2632-455D-41EF-97BE-BE32D08E2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2AFC7689-A491-4ECC-BCB7-2C7564A9B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B6062AD9-9C2B-4071-B7FF-8205C9375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BB41188E-6BFB-46BE-B3F0-B0791CA74C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61B8C9D2-04C7-4B89-B219-9F0803D48D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2C3AB584-0950-4888-8ED5-C02271576A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4DFF3D28-8B41-48FC-BD27-542E87D0D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39F35E6B-81B6-4EDD-A162-F371096A98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E283BAED-D05A-41C8-BA30-748D772BA0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424E42AB-0575-4711-B79C-1C53BC7375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145D20BB-7379-4DBD-B802-CEA693D9FC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2D92FE0F-1B22-43C7-9C10-9909A96F7D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F00C430D-1099-45C0-86C9-A196DD9924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AA8358C2-2C99-47A4-9F17-0D099904E7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32867678-72A2-4F8B-9F4F-C8338B4A7C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21272607-D01D-4C14-B956-EEAE636A59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9A88B78D-B9A8-4614-9EBF-2957944871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6842F7BD-7611-41CE-960C-4B55E487EA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7286A67A-59E4-4A1B-A6C3-066FCDABE6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A87BD2AD-1BB8-4CC9-A46F-877E801777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1DB3860D-F09C-4A00-8351-DB0481EF5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15F879FF-73A2-4A2C-A6A8-2C1387489C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4D56B3DE-2E22-4551-B127-D286439A88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D527098F-6E43-4D63-B6B2-23EA1EC57C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030B2DB9-19EB-4C9B-A510-F649336DBD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197EE225-D8BE-4DFA-886C-BADEF20E0F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052F07B6-B161-4552-A856-FD5D18145D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8A47EED1-D170-4B89-B691-9480510A7D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376CC358-8F8D-4B51-B885-441F3FC849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4122DD5B-C524-4B3E-B3E4-2D1BE1B219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A9EC922F-4E4A-424F-88CB-1B6D0EF942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1AF2EA8E-9550-453E-8C72-2F87BC74D1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8F1A2F73-9E04-4EFE-87E2-69A94ED464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FB5C5991-8FE1-4125-BCF1-BBFC03E105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931EF07A-A612-4166-85DC-B5195E895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4CA55899-1062-421F-989A-731DF932E5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0287E9F7-D8F7-4F99-B6FA-162092EEF1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6E78A567-1DD9-481B-B00B-649C51D229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86219DEB-7540-44F0-9009-6EE9FBB3A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1633E848-C8CE-4E6C-90FA-A1D426F3C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D9D170A7-ABF9-4618-981B-7CDDC05E2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A6E8ACAB-CAD1-429F-A7FF-84B4F8EB5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DE37398D-6958-4706-9C16-123602383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0B1F8AA5-4421-42D3-B468-D9B34D410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B5E7BFAC-52FB-48D9-A5D2-C6AE725B9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E9D89850-F585-4A30-91D1-11F4F3858D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A25FCB3E-2103-4B22-9035-1848532C3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BA82179D-1927-4D01-AE59-560B73855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226DD506-6FF0-4EAB-8D44-BC7627BA4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8D9F372C-8E9E-456A-A473-95D7EB621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22214411-DD98-4A11-B187-F00D4AF60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EC80EBDD-2590-4243-81FD-2066F60175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060439E-8004-44D2-945A-E441CC2B7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78A47FDE-9E24-4FA0-8DFD-742537D565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33F04289-2B49-46E6-927D-703457806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729F0D8E-B4A2-48A6-B81E-E5940F35DC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11B325D2-52DE-48E9-A1A3-A0DB47811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FAD81A5E-C6D1-41B5-BC18-8A3D7D9B2E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894F2EE7-66F2-4DE7-905A-ED8D7165D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8E4BA16C-1CA5-4EB7-9D6C-006F54A37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BE1117EE-6DE4-4C3A-AC61-46191514E9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130AF62D-F9B3-4374-85CF-9727B0A7AB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4D8AF8DB-8317-4D34-B914-EAD33EBA6F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FD56CAA4-167C-451A-9E12-14A5BDBD30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58B32E87-44AF-42A3-9824-04C53F372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FBA5B202-1FD3-4DC4-93F8-266F290B61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CA08B0B5-D7E6-4801-B73F-9DD5E2C721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B1E486CB-E7AC-4E48-A896-E99088EC59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03A64CB5-9082-439A-9AC4-29028498BE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6111DE56-5EEE-4497-975F-F21EF5C3F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F969116A-8460-4B7F-AD42-B4D574428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D489CF82-1021-4629-9EBE-AB2DF36B4B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807DACC8-B6C1-4300-A4E6-CD73A8820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AC19787C-D86E-49A6-B5C6-65439E380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72A0C777-7D1F-4578-B824-D4D3DCA96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470C62FE-555E-4654-AF72-52964F72C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9724D650-3F61-47E0-BEB9-0BAE260915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2D11B656-FAC6-4FA1-87F7-6302DF329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B5CE7515-3879-4BA0-A976-15504D184E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6F816D49-5B2C-4947-8E2B-CB45388A8A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934A8269-73CF-4AFF-8F0F-A735A338C8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C6376631-E614-4CFF-9B4C-A960201E34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CA8A9E1C-8CC4-47D0-948C-F12A71897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0685BF00-2D1B-4101-BF12-4529A551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151158AB-D901-46F8-AB67-A1EA38AA9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A92A7DE8-D925-4CA2-9DE6-DA6C370425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301BB997-2276-4604-A772-27D9E86950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A27E106D-611E-44B6-B985-2351E95CE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06A00CFD-A8D1-49D3-A766-6208B032B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6AF98130-76D2-49E8-B750-CBC4BDB09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DABF4F7C-3768-47E5-A852-87A5D5B4CC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E11D90FD-8753-428E-8814-65F8A7A531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B58A986F-D58C-4A20-802D-3A911E05B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7D908B7C-814A-4D05-9416-BD1A57E71B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7CE79412-C782-4FE7-BC01-7A6E0BB1F2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D41A19CD-3EED-4009-ABD0-187C72E23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C939CF56-B3A5-4E36-BDB6-BC9C6BF015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E293C834-EB81-4F59-AE65-750F3C6B3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E8FB4F0A-174F-48F5-AF6A-B1A6D56DF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22282F4A-D0D2-4387-9A50-EBD92A4444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C3370EA4-C34F-48F2-ADCE-46DA13F28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301DDF8-5DA6-4F16-8F43-77905BE47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216EF4B2-2210-48C9-9DCB-F0891099D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EB34544D-2E14-47C7-BFAA-2D08F3E41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27BBBBF2-7E73-414A-98FC-C419CBCF0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FDA1DDB0-BDCB-492A-96AE-93959C9EAE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9C82E3B1-59DD-4C29-8195-3774FB4EA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48ABD7FC-C624-456A-BB4C-7728B8166D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87BD43E3-C82F-4CB5-854E-CAD1DFAD4A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0DAD41C3-1610-4945-A15D-8144087B8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F423D39F-7DD9-41BA-AC65-A90F68450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CB4B5D16-28D7-4AF4-985A-A0C77C583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D981B490-8D31-433D-9343-D1E03B7C67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25C6E68D-5C66-4B20-B6BB-70D9ECE51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3DA6C68E-AA7A-4128-9B4E-8F2492C01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2C1666F8-049D-4B57-B29A-2BE80ADBE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B8CE50C9-F532-4718-9B2E-9C8D7AE4D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E725229D-4C68-4486-A600-A91F66738A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3159F9BC-8D39-4BA6-B064-19692156F7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DC8F7C99-276D-4029-BB89-6AFB2E84C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205A44E9-A2D9-4713-BC3A-4999071D94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4D63F526-9CFD-4A86-B91B-BFCB3C4E91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7E552F85-D664-4E42-A6FE-8E4678DFAD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E097AB35-E28E-4DC1-BBE6-8ACA9689AB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6537E0B0-8ED3-47B5-8E23-87225643C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94996826-D9BD-4341-A2B1-78DE9A67D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A558C1F1-7F9F-4586-AB46-80D7B91EFF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A15922C0-3645-4930-8239-0E9E109F81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356572D4-7ADB-4FB0-9CBE-1A6F9694DE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8AF30123-22AA-4307-B82C-E307A0337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F8A420B1-345A-454D-873F-DC072415CF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A104EA8A-191F-4236-AF94-D8689049A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9FEA11B6-36AF-4497-8F78-3526706CB6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89FD88CA-677C-4AB7-B8A6-295249BC0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8C34FF6-F4DE-4CE1-8F31-39429EADA2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1A7A1C10-8E55-4A32-A121-E6A82C987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E3BEF577-2C6E-4F2A-948B-23EB5C0AD0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F45D72CA-D738-4678-B420-1D09B564E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61FBAE8F-8EAD-4958-ADC2-0ACDBD7BD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4308EF5F-9D01-47CA-B7DB-3AC83CAAE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C836D79A-2F15-4632-935B-838FF0ED45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6CFD8797-5379-4732-8E2B-24F1ADA83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DF137E4C-2777-41D5-AB6E-F21E6AB4B7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DCC1C48E-5703-4584-94AE-A384F1794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C016E916-5785-47B0-9A03-F222C4338C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2069B60B-43EC-4322-8E52-2AE048718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4DADB83D-0133-4260-97DC-135D809CA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3C3261FA-5A13-46C2-9600-8E9B6F1AC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4DE418A8-C083-4D3D-9473-4BF64ECBD1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A2E03843-0707-4680-987B-726E1A0AC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3CF3422-838B-49AE-BA24-2934A55309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CB065280-1500-48AE-A24E-16C993E024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B1B81AD6-AF7A-4B8A-930F-C7B05D23D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7DF8F98A-0E4A-4068-AC1B-B843E74611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F48A768E-E635-477A-90DF-8652B1617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300FE7B7-94A5-44BE-B85F-735AF3DE02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6CC0DB1F-532C-43EB-B566-B2D9382134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FD00A14E-88C1-4BAC-BCBF-9B64646152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98D86028-0751-4C8E-BAA1-92F304694B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B1397DAF-4CA8-4ACB-92BF-13D9783F8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EA11D08A-6D1A-4746-88E9-69DC858DC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7187276C-CEA7-4493-9624-4160C76128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D9F45888-2429-4F4A-8577-6ED20BC534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19D249C0-A3F6-4EA1-9949-511D1B080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8BF99506-A839-47FF-A8EB-18BAA62BBA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CA627ED6-BC14-4CD6-BDAC-CFAB5ED269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A9FF59A9-40AC-49C2-BD18-66AF08553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96397767-22BB-429F-8793-6292DD98C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0FD68340-B1A3-46AB-8923-890FA649F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902B6D03-9A45-4728-B23F-B298F0814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BA29F16-4567-4256-A998-3631DCDE7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25DA1FE6-90EE-45A0-9DB7-5B7BF283C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78A6C644-0F0F-4E2D-8C52-16DA0758B3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B63D7E0B-DCDC-4D66-91CC-2685D71CD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50D43103-4940-4FDB-AB94-2C519708F9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E593D75E-9FB4-4D48-9BE7-732C774FA7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5EB3932C-E407-4DD4-9B5B-D76F8BB4F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4E1E65CB-A2A9-4FF0-A075-5A8E2A76B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0D3FFA28-57E4-4FFB-9884-70955B4CB4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F6D4DE8A-28D1-47D1-90FE-DE1D3102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819EBDB6-62E9-4EE4-9419-11C81A832E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A437E863-C01B-412A-AAF1-B4A1F47A9F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6524DCCD-9C03-48B2-94F1-9302173B0E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D8772DBD-DAB3-47BF-81BD-156CAB5B86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F80AB559-7AC3-4865-922E-408BB516E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176D57C7-E877-40FC-BF8F-4621B51B79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C4706A37-5B52-40D1-8D6A-2744E60B7C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60080BED-4E5A-4971-B0E2-301B70DF27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333172B9-BC5A-4C31-A5D7-A2C1B90F8C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CDFE68A9-827B-4ED4-8AF2-5994F3B03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1B41D858-005E-4B2B-810B-DA3A73490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0D0573AA-55F2-4E92-A8C8-91CE0C8DA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F91A9A56-EF8F-4282-842F-BB909E3910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FF66F67E-C086-4A99-9A1B-37A0105C0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A7A4149C-39D7-4AB2-A1F4-E37D351B9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870D857F-5B9D-4631-9569-0251417616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2ECEAFCA-FAA1-4893-AF31-C868BEB7B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F06A3DCB-5A11-4043-B10D-59B55F2BC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E2E2A788-ECDB-4320-A12E-B96FF16C16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6E41C5C3-6685-4A76-9345-832579554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0464BF67-4F04-4C49-90E2-C500A9422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819409D7-7C4B-4F8E-851A-98E989D45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BF20C3BD-E1AD-4BA7-9BBC-E4167709D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AB88B564-2BDE-459A-B450-41879BD1B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ED829284-C8D4-4287-8776-BD043B9E8F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AEFA7340-ABF2-4095-9216-629F801D8F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D4FA9CF4-C660-4BF4-A484-3F344A5FF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6B0CF893-85E7-4B37-BBBC-3A3F01D53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71555577-D4DE-4F94-B678-570BF16BF0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C5032B74-452C-46B9-9505-AE7D423D2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79EC04D9-2B09-484C-AB07-3BF5CA3010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773B38A2-4288-475E-AFBD-029C896D4B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4333E546-E4D5-45B1-82B3-AA13D64BED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BCC338F5-D29E-430E-BC88-2A2AE060A3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32F4AAD3-8991-461F-B51B-EC4D73795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4985D3A8-E9C1-44EA-99A3-49135EE86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DD07A162-DE94-4816-AB80-EBBD59448E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8B1A44BF-F18F-4F09-B76E-DFCDD3F4CE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0B8D1297-6FE5-4FAC-AA91-3BF60DC00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3F34A1DA-922E-49AA-B7E2-9EFA4962C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4EDF658C-8787-473B-BA22-0FA834261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1AEA8FE6-E6A2-402B-B99F-17E7DB763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EE2089F4-48DC-4DEE-A14C-61BD2034C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AD04A09A-E61E-49AA-BF03-C70AD2AC5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58ED6C23-A71C-40C3-A1EE-991915FE5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3EA69783-9C43-4B21-AE5E-C64F4DE70F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63827994-8B1F-4F74-B136-48532DC4DD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5789A226-EF83-4D81-94E3-C2377F4D18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EF17767D-4C1A-49E2-828D-9AD03B9C0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E219EF41-133E-48C9-99F7-1E158B94E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6D0BE713-1653-403B-B033-07C2C54890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3ADE5B4B-C905-4988-9E35-F879EA8ADC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4B81AEDC-EE00-4B16-ABF6-2BB53C3FC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60A3F2C5-940E-4E19-AF5C-C8B2E507B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CF4AF0BC-87A3-4976-991F-563A25D56A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86B52D90-BF1C-4EC7-B1BB-27C0740E1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F43DAA9B-86A0-4E4B-9C2D-E7C22D9197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A9B43C5D-154D-4D4B-8E34-77CCA1F182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3CA4B41C-03C7-4202-BE25-BAF188A9C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EAF14268-E067-4C70-B128-C373D02FD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5FE459F7-5A44-46A1-B033-11A0FCEA1D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9C11077F-A67E-4ECA-8D80-9912D9F8BD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72811CB8-5ABF-4A1D-BB29-7E2D7CD8DA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BFD64277-15F8-4D6F-925E-D39C8F73D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17787C2F-841C-4B95-9A57-4E1F48BA3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44EF9D4F-FC42-49A9-B861-E6E5863C27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9E46066C-2FA8-4ADB-AA23-1A20EB6555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C287D436-3754-4B8C-9616-28BD15E9DA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1872FFFC-F085-448B-91E1-FF19D60A2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D2A7A5CF-2EF8-4F95-9B8B-25594A8B0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4959F8B7-37B3-492C-B49B-1498A6A75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13F3A96E-E2E5-4493-8753-D7D68B056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96D8552A-7187-494D-A156-E6EF9DB2A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1634EBA9-2A00-4F42-9F49-7AAC4D839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A7ACC30F-1135-4A23-98C4-E119C6E7F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168D9CA7-446E-4242-9C52-64D5C096F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23818340-464F-4317-9584-CF19439ADD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AECA177C-4D03-412E-AC4C-61D1BA6023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8D40306F-E6A9-4FC2-98C0-F982D034A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3ACE9EA6-90CE-4AD4-81DA-AF225967E8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DD2556BC-8429-471F-9421-2178F2BB2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D16D11B7-B401-4696-9632-CABA0D86A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DC8181B2-89F8-4542-8DE7-F840504BD3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DF12FE39-19CB-4DD3-AA69-866E7D4A2A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26E99054-A673-4986-A607-4519426D8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B41486F3-9639-41B8-B305-165244CE0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32E521F1-EB98-4DA3-825E-40504EB614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D95B83A9-D7DC-476E-8D9A-F0F32147D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E3DFD388-0CAF-4E29-879C-F9C126AA4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160977E7-2FAA-44B0-AF0F-D8D510D6A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8192263F-5125-47FF-B87B-C4E48483EA45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B40C9318-8453-4178-9E80-26771CFC3F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894BFA20-EF27-4216-879D-8ABDE428DB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EFEEE84A-3E26-4179-9BC4-29C24F6CFA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59FE3D94-C06B-40FB-956C-AF1ED7CCA0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24E6F851-FB24-44C1-9A79-8A257A851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B1968683-85BE-4E90-A7F4-075FCFEB5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47459B20-F30A-441E-B998-04FDC137DA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F067A7E6-C3B8-492A-B419-56D1490496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FCEDE55A-0014-4DA8-B8D5-F11DC8A2D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522EFAC0-22D3-46B6-B669-1EDE76AB8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B293BE98-F671-4849-9E14-73B61A0FD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79212B20-DDD9-4053-8DD6-DFC6BF1B71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14A29F4A-F782-437C-BFD2-C6E1183098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2D5960B5-4DED-4FD2-B76C-D1426C81BB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313268C9-1677-4D8E-B587-D68931E5C2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733F0ED8-BF33-4E4C-A662-F00C279C3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D4102B4C-6CD5-407F-90FA-F0838F07B4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B6765F7C-4B2E-4E18-B3BC-B4795731E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BE75A619-A33A-4784-94F5-3D91D08E0B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E1C772B0-44F2-428A-99F5-F14E5F4BB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8C7928E3-E146-4765-9E03-CF4B769F7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085E8FB8-2139-420D-8089-A345C7C31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314F782F-0F18-46F1-81F3-46F337218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3D12EB25-E219-456A-8C0C-DF4F44CFB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57B9CA8B-64BA-4D30-9F6C-CF9F2F3001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F25F3742-CA38-4C60-92B3-961D39A29A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A8D5690F-9B77-4119-9846-1457501DF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5014BEBA-FF26-496E-9A66-D922FB56F9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30DC7F07-7FB3-45C5-8F2E-EA6ECB7CB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65B61960-CBAD-4C4C-8057-02FBF5C95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605630F4-5C65-4B20-B575-48673E3343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FDDEF04E-597E-4019-92B7-2670A81E94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DD20CE87-BB35-465F-B5B0-C6CFF22A01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ECA66BE8-0C02-4FB1-8699-A87C38CF63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EC621130-1D21-4E07-8B32-CF450B7D5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DCF2258A-4D36-4065-BA74-33F9849C06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30736BF0-6D65-4556-BD8E-7E95B12880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672B4C2D-8664-43E5-955F-F8A86EFD6E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C66D9126-30CB-4466-94BE-17F3535C9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11E6A9AA-A963-43EC-9254-8F582A68B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202F07ED-1A93-4E06-A5FD-1E2EB113D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FE30D292-610D-46DA-84D3-BCA3B0257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9AD3B0FA-F9D1-4247-8710-F211774C6E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394A4ACC-C621-42E8-8F1B-B8DA28E00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9D714F30-A46B-4D3C-A164-187540AABA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E6FAA9E0-538C-4364-91B8-FFAE835FF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9EB1F75B-F22D-4E46-9B64-3842B1502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F555DA67-55CC-45AF-A0A1-E126D3B4D2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CEF29776-AF49-49DD-9317-8D5C6B462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A18E5951-F4D9-4BC4-BCBD-D1B1C5A899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CB82C1B2-A191-4C7F-8225-5E8976398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8C32B609-A43C-4B1C-9617-44466CFF05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11B40081-68F3-40C6-BE92-400CE7E751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C82400AD-DC20-4543-A093-45B546331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3E4AF32F-DB67-4943-9AFA-D6C9FAACCE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4BA67FCD-1AB8-42A3-9A46-05B726D28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C341FD5E-A3CE-4836-8518-9CE3A19A6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4BD355F0-B183-4D9D-A6F0-9B82B2B63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30345B35-17FE-407C-A1F5-1F3EC306D2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79094C4F-1506-40D6-A1DE-57D6CA97F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4055B8C4-C2C2-4F8F-B43F-288A97373D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D526E6D7-BC90-42F8-89B0-4C82BB4A0E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61445189-9501-4FED-8230-B8286D1322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A486A472-7C49-4D3A-8A3D-4AF6BCD8B5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248AEDC7-15E8-4DEC-A7A2-0924DB7D8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8A99B7F6-7981-4BEA-A79E-036732943F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1C6AD7C3-0AE6-438D-8A94-5D096344CF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FEBB302D-029F-4244-95E8-B5AA3496AD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34ADCB55-B065-4A3E-9BE5-4B7A260FED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073D60C5-2628-46B5-A9AD-F6D5C8F0DE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8E63F20C-8F39-4251-87B6-0ACF9ECA8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C9F69CC6-22E8-4474-8C09-883543C73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521F8DE4-F475-4BAB-9FF1-3C6E76948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C1950933-4161-4C61-91B4-DD9B1AC68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60B93BF9-6FB4-48A1-AAA7-8E673DC46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8296E4A4-A3D9-44B5-A8B5-9729C211E3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4B9F352E-28B6-472E-8BBB-3B93A3B5BA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6A54961A-E053-4232-864B-01D4C5A03F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41185C33-7BB1-4006-A01D-FAA0CB15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317E1D4B-4534-46A5-A757-5BDC332EE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3C7A2770-2A45-46B6-BC96-9699AC9CD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4A618807-F47D-406F-8049-66FCE4320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4D5FEFE6-444E-477B-BF9C-ABD6A49C9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B3D914D1-C5D2-4C11-BBBA-6B471F191D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3298C2C0-28CB-4C1E-859D-73D4473EA1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233BAB54-E587-4541-93BF-47AAEBA14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1F065E03-7B64-4FEA-8CA4-63572E1BC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E19E25A7-3CCF-460A-8392-7F9E964C3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39397B60-237A-4839-B407-EC3395CB2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90DA9975-C391-47DE-A75E-6AE0564658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3E5BEBCF-486D-4EAF-B23E-C71099C097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058B10AC-8945-4B23-B7D0-D7F95794B1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47AD81E8-377B-49D8-B4AA-6CCE12F4BF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95CDD25-3E59-4C1A-A14A-878DCFC95F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ED77B77C-407F-4C76-BEB0-0DE6E2847C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2473E77-ED75-4DCF-8CE6-CD5E952EF2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C7F6A1CC-F265-4F6F-A9E3-C7A4212BB9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17721DF4-327F-4786-BEAB-98D995E1A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63848BF9-038D-4ED5-9587-0A1307DAC0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D96A81DC-150A-42A9-98A0-0F48EE294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DFFDE20D-A0A4-4B66-8477-2A663DAAC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4414A25-D381-4043-96B1-5A45A41569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D86A55DD-D081-4395-92F1-8A444BDE99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13DC2836-4425-4932-BDCB-8B14F8857D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53C1AEC5-52E8-461E-A58D-AFA899E103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D13204EB-79D8-4C06-927D-69C46C546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326A807-099F-4961-9C56-69BDD20596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9939312A-7FAA-47EA-89F0-0D6202E41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E9550B97-C3FB-4921-BC08-65CB51B4C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20FE82DF-D7BB-418F-BEFF-DBBE590232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580ED75F-00A7-4E29-B9CB-C9D05D7234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C9437B8A-B807-4FB5-A7E8-709128D20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A306116D-21E7-4BA5-B04E-7E49CC36F5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1812E999-87D0-45CC-B6AA-58EB7247C6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FA452078-7EDB-43D9-97CF-277E9E3C8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9A8E8FD0-0417-40B3-80A7-68E85CA628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4960060D-23CD-4274-BD01-E30E4B5DD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C32B0C76-A970-4329-8FC0-C25BED4BBB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2223DCE9-CDC8-4380-A78A-DAC6B9861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A77A853E-695F-461B-B50C-871EF0C9D9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2808ED24-FDDE-40A0-9CDF-1B85A5CC9D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1AAC0B29-496A-4709-A2FB-7C249D698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92BA99E0-C46F-4A90-87A8-22507E99BC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6EF198F0-EB18-42EF-8D77-753BAA8D77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A9A03752-4B1D-4653-BF80-BBC67AC14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59A2C248-CC78-49E4-8922-8A112D349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BFCD293D-18BF-4FA2-AAE8-CAAB6D59D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867492C0-A601-47BC-ABBE-908723117D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F6B069CC-52E0-4DD6-A138-35E2BF910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C1F5D348-6F59-49F4-BC66-DC7E8618DB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12097EA1-EDF7-40F0-97B4-E5CDBF85F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55CC1CBA-8CD2-4699-B1D1-C1BB5BA57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75FCD2A3-41DD-4970-8303-BB8060AB54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1F1B6396-DE7A-4BE7-9C91-D94AF0CE62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60785BD1-D65D-4536-96E1-E617B4AC6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0C6F71D8-C264-417C-821C-5B62A5308F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374027E5-33ED-4574-A3B1-034D8391F7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7D57E7BF-959C-4F5A-B63A-15C94886F9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A0D6EC88-39FD-4FFF-8C80-0EFF49DCC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D8B6C54C-41A0-40FD-9E1C-60F3A9F9D1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62AF0BFD-A5ED-4401-B096-02C705630D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5E18D06-B51D-4D22-BC27-C3E66047A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74C0F9E7-BA6D-4B85-AA89-45506B199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B86413F0-6A1E-4BD7-8AAF-FCD5496CCF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53938777-94BF-49E7-B9D1-14A45890DF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ED9A3DC4-989E-4BE1-BC26-BA6DBD2EE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BFF11121-7D6E-42D7-9BCB-5ACA129B4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DC07BA15-9AE9-49B9-8F58-C00674D86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BF2CE2CB-F8C4-4FB4-BDAD-4047FAE934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3A1ACA6C-BB48-4650-83B6-6F7DEC053A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2FF4B4AB-F656-4248-821C-7F48204E24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F13759E6-A889-4FDB-AB78-883BD5CB7A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03346CF0-E4EE-4471-8287-A469523A15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3711ABB0-C973-42A1-B896-D9AFD978FB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62BE0815-3140-47A6-AB42-9B1122C780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7DC344F4-57A0-4EE4-9D26-C6D561B59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42A170AC-C317-4A55-ADB4-F2E21AB78E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8AE9488A-81B9-40CE-8936-154EE4312E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92067E88-ECCC-4BA7-A475-394F0CE7F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1165BEC0-5E57-4F26-82DA-58AEAF388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F5400A13-DDBD-40F5-B394-DA830CC4DF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B3A96161-8998-4231-AC09-AD2DF51F73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1201770C-0D1F-4A2F-BCEB-210898538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646232B8-8F0B-4C21-B772-E84C0E20A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CC64156A-1F25-494F-83A5-5FF6D243A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696B09DB-28DF-47A3-A4D6-2949C0BEC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F7A4C5FA-E385-4EF8-8F53-D6919BCB4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FCB2AEA7-7120-4F10-BC92-05B555E8B7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6F70D982-1697-4AA1-8796-88F547758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64DF0027-55CF-49FF-8815-BA8E2DC91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D4F48F92-BAD6-4D26-854F-B5F62E5F4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F9026390-C1FE-4A71-94E9-AE690855D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33F4AD52-53BE-40D8-A11B-8BF0DF2C2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24F6716B-6125-4B83-8FD2-3B146FEB4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90EACCDF-9717-4797-A769-ACBB00EE5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DA8B91FD-9776-4676-9CDF-501CD986E7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F37E94EE-5DB8-4161-83FD-0AFB17BB2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21875DF8-E947-458F-A54D-E0F2D6238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F21B757E-8464-4602-8EB8-8A12C0F03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27C3CDF4-716B-4203-AACA-39D75CEB4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1746F5E6-BB04-44AF-ACA7-7F6083C108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35049B94-2880-4BB1-8A36-2A1B18826D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FA3413AA-78B0-4D28-BFC5-701497AF21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4CB5E744-E376-4EA0-B416-1FE85A6AEF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E8DF0C8F-54FB-4F8F-8FB3-1ECADC491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7866FAAB-6719-4ABA-A8F1-DAEAD7D35F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C05D6389-8E31-4149-B9AA-996C14FD35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FD0B0864-12D7-470E-B42C-FEE0047FCA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F9EDBC46-6FBD-4409-8AF6-344552DBD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6EE75A83-4AD3-4239-A139-EA20578F7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A49DE7A0-FFCE-4335-8FBD-0B361DB39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4D64667C-DCD5-4195-B9ED-B095F1250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C032BCC4-6F57-420E-8CE0-46F1EB2DC8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3826765B-080E-4A39-9951-D31F0E419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9B66864F-049D-4287-8A24-86A6298D5B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DC716432-B8D3-4C81-8431-5C1F854E9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D94C7BEF-900B-49DD-855B-1DAC19C7D1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590147E6-E946-4462-871B-113828943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9107B91-0838-48AC-B291-A77A964F80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40C07662-1843-4C67-A6A6-068FA3A96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940F5C51-8B10-4828-B021-7784240A2B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76531B6-5992-46C6-8EE2-2142950F1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2DF8761D-25B3-46BB-B123-B20DFA425F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620E9BF1-AE17-4C48-BE30-D976994CD9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11352D67-B647-48A5-92D7-CA3CF681F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FBCDEBF2-F329-4BB3-84A3-0C81F8D44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6AAF7722-891A-4E27-8C1E-5AA43D186D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A74B283F-5FBE-4628-A97F-FF21723662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7F2F2BCF-AECB-4A21-8416-CF6E6F879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EE72654D-79CB-4B04-AD78-90313F88E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D9CCAD35-692A-4625-A9A7-7AD94531DB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FB76EC50-308B-4B9C-8B77-54B56494CB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952CE8BA-E003-4670-AC9D-3D4A25ABC5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ECF906CD-1CE8-41C5-9FD0-567F106FEB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46544D31-29C3-48B2-A265-7F5842FD5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5BCB81F3-F26F-4587-8F72-CA8032B2B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BCD4FB13-BC44-4A59-9B1A-6093D11B1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D6D7A7C3-6AC0-4AF0-85B0-9F14395F88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8AF04EF-519D-448F-A5E5-2ED77C4415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A1D9905C-F002-42A0-BB7E-64F32A3E79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39CA17FB-3E01-4697-91F9-41B7B2FBB4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A0FDD353-3677-474D-B45E-137B6E02B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87685340-B92E-4376-B3F3-29B9F03A7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7AC319F4-7260-4CC4-A27F-91B406D93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E698807C-3D14-4445-BA7F-AD3C40136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8B333B28-3A3F-4857-B82A-F6485F1F3E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604DE586-6985-473D-9191-7869F7297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64CACEDF-8272-4564-A9D9-BDB7F6E77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5EFA2B1C-5EC0-4CE3-8C35-737685DA0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60B9FD2-2B6D-475D-A26B-26F4282120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3EDD5B17-DDD6-4858-9A7B-8089F3249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A408512-15D9-4AD8-B2DE-D16236DEE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AF95C55D-BC10-4E43-A855-BBF1765AB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06B86D11-17CF-4227-949F-D704424AF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8AA2A3B6-4CC2-4FF9-978D-C79178874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B4A62492-F291-46FA-9EA3-BBA2281CEF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03BD135F-7854-4E22-960C-1ED34A91B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E31EBC3A-CE71-4B88-81D3-98E61B68A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75C4F2BB-8E5C-443F-ABBD-AC17297B5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AF33C78C-03E9-42A9-9483-EF5107F37B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B525E28E-2433-46D6-9A5B-1BD1C7D639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82A145B4-04F9-4318-92DE-E6C12ED6867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AB255D21-665C-442F-A40F-7A8DA8E48A1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29508BCB-4760-4638-9729-7E40B4615A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65C5B2A3-CE02-418B-9620-E6D512E4F1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B939DC12-2C3D-43C9-A645-2B249B1EFA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92AAA943-6712-48ED-8F72-7A492036868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A78DAA9A-D533-4AAD-BA72-8240642CED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D02E3915-3078-4457-A28B-4485897D70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BD69ADC3-7BC7-4CBC-A77B-2613155AB0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2F327F2D-9ADC-4498-AFA1-C648A34D52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6F5A4778-25B0-42FC-8A54-A9D466FAE8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2AB09C7B-0D9E-452F-8986-444D298037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FC188E4F-3905-4228-AA3B-3511021528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4FEB05F3-5FBE-4E13-A0DE-152A47B266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E0C1437C-2F42-47D0-994B-4AF3A54EB4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82F3E901-D73E-407C-85F9-3F79703D1C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EDA30904-E092-42C2-B898-B25A64647F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92682051-9437-4175-B388-3BEC756391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27955193-198F-4BD0-9D95-43BB74A4FF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AB262416-56BD-49D7-AA3F-F45CBB8374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DB03D72A-257F-475C-8338-8E96E3CDA4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A84B8ED0-38C4-4D79-961B-5F7C400630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D423AC19-3AA2-4C69-AB4E-4B506985C4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13176B3F-8DEF-4C1F-AA6F-6DFD5E4AC2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39AF1F0E-5254-4BEF-B39F-A09251356A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8C9A7398-0608-4515-A210-1F33CDB070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0951F00F-80E9-40E4-AD4D-88A170C046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7931086F-632E-4590-85C9-CDA0C158DC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95FEEFDA-E5F6-4374-9ABD-FD4F8EBEA8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091C2EBA-6EAF-4CF6-81CC-1AE6053F59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987032AE-B890-431B-AA22-D614BD1016A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F26D19AC-CFD3-486B-B96A-B72D3260DA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083B1E07-7AC5-4548-BD4A-78C285AA0E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27BF6554-B05C-4EFA-B3EC-DBA8B1DFBF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1575B254-5F71-4510-AA93-E708AF3ADE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F0789094-8BE5-4BE9-9EE1-59109A81C58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564A53BA-3477-458B-AC05-13AA614AC5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BC31B241-03D6-4AAD-8C77-CD6E041356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CF91EB4E-AFCD-4AB9-B763-625BD8C35C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26546FCE-9176-4B8D-BE10-2B39B1B9FD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4E7ADC88-16C4-42A9-AB27-437ABC3D1F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AFA2B4F7-F758-4547-8C68-DE20D5E033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821EC891-D817-4EFD-A189-B57D9D9F4C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BF286563-6EDA-4ED1-BFE1-483F26D4BE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9A453B39-8C50-4432-9255-E474445B38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5ABADBA7-9448-4809-9196-8D2AE4E1CA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DAEEC6EC-3445-4474-ABDC-20D9FAEAD5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B350EBC6-3ED1-41B3-AAAD-5ED3637463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BA1A6A38-F767-41E4-AAD6-A61B0898F3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A2CD66D3-7F27-4789-9714-DC1A31C424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8F7042B2-E78E-4247-AF63-0DCBD13D4D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73CA228A-1852-468C-AC0F-947C54A842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0E3DC2B5-22D3-46A0-A41C-DD12808151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F91734D4-1D82-44CA-AF97-B30BBCDF70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EF21FFB6-58F5-4B88-814E-DD48BA838C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A80BE79E-2C52-46F2-A2F0-931262083A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2E79EA2B-3196-4ACC-A04D-A84E8D589E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1F08E06B-093C-4A6C-8EC5-0E8F7FBC9C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FCAD4630-6CA4-4E70-A162-A560BEB986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C13D43C3-BAF9-4F17-BE69-E7C1CB728F6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ACCFCE10-7E18-4765-9D9F-14DE6EE84E2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A52C3C1E-742F-409F-B2F4-9A057A2C03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4A7B78BE-F286-4881-9768-320AC5153B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2D31AA01-EFCB-4519-9758-82665D64ED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6BF03E53-E463-41EE-A18F-BD88C0AF41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8CA3DB07-A7D6-4700-BEF8-988A6C898C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CF35D6E2-D005-4568-B71C-FCD06357C31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423F17AE-94DA-45E8-91D8-68EC65845A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B1EB23DC-1CC5-417E-BDAA-A228ED2B88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47ABA639-9179-4713-B09B-7D0B44CD5C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4771675-E758-4C86-80E7-A9A0E9939C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C95F1796-0D27-4B66-8F88-0E6FB34526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C7FB04AC-19A7-46B3-9E2D-7EFC17822C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CE03B283-4B7A-430B-AFFA-6D58CA1547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57A50EF4-07D3-4089-B85E-09D53EC858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A2F8CD00-5038-41AE-A2E7-6000C8BE4E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17623911-0C90-4230-A19C-942E4103D6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C1FE254C-AD0D-47CE-84E4-63E451AB6C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956FDD2F-9A2C-4AA5-83CC-6DF254EEA6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58E1E1BB-A945-456F-9E1C-9372329234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43DDDA88-E656-4827-91A9-747EC23F17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185A3759-472C-4C21-B77E-49003D61F6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F8BDD7E4-630C-4459-A362-BE1EFF28D8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F52972F9-3B20-4718-A584-AA23A22B5C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A33A5101-D7DC-49C8-AE1C-AF011BE9F3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1554E263-3D6F-40E6-8187-E747A2B34F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6AE17113-A1AE-4FC4-8579-35EFCA5CF7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7219E996-C8BB-4DEE-8E70-7E856D3DFC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A00A6375-69B3-48FE-95B4-C711E0DE0B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CE8BDD58-B104-43C0-A2E8-6A1A56EEB51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FE79D44C-A37A-4289-94C9-CBB9342B75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8EF8FEAA-D157-4953-852E-810D41B4CC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8997F315-F8F3-4C86-8B4E-62178C13F7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B731BAFA-F3FF-4A96-8C5A-ADF56D93F5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F7229E22-0606-4292-9115-03A55F4A8C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67E0EADA-D482-45DE-BDAF-53905D423E8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C5B378A1-A503-4B79-9FCA-7D32AA09BB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5F6EBD00-16F8-4B90-BA68-C581D7B55A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2AC10BA6-673E-4D69-B3D3-7967D91A4D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CFE97A02-4B15-4CD6-BFDC-A6330CD225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CD33928F-298D-45B6-8AB1-C61D221575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84642892-A048-4996-ACA0-9837B58169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8B8E06F2-0DD4-43C8-9D39-031D907C26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C315B92C-23B8-47CA-B34C-5B4D70381B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43257E50-7082-4087-AB57-C40A1258EF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B45E4776-CB6F-4CD4-A653-52447B0FBA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5D88B71B-0EBD-40CD-BE42-AA1289F816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11340721-E1C8-4FD3-9F62-F034B1D3FE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39D8C45E-EAB0-4633-B79D-AA2D71EF9A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04C317FA-011D-4934-AD67-52F050A722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795ACD30-6DA2-4935-8816-CED25E11DD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6DF18446-2C0A-4287-B39F-8777C0866B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F43C49B8-D7F3-4BE3-8811-A32DDD99A2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35E11A09-258F-43B2-84FB-6CBB5F163A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8D9223E2-AE6E-4A8A-B79F-CB1B2375B7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EB80E7EC-DCCA-4276-A97B-ACAD4253BC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32A1FFC2-7852-427C-BB9E-052DB41530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DE3F0891-8A1B-4EEC-9375-E37F4302F1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8996F546-BFF8-439F-954B-1E89D2B698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8576D1FA-66C3-459D-A1DA-CA97E7A8A4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0FE1E973-133C-48AA-B47F-3CE0794760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09D9B1B4-F5A0-4347-9A1F-BD624C57BE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6A16E4F7-0477-47FD-B1A9-30EA0BB646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049BFD14-CA8A-48F9-8A6D-C91836F00F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40FB4362-F065-4DA3-B749-17A13BDBE9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483F28A5-6305-4C86-9AE8-34C2E81E98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3063BA00-707E-4889-B7D9-FDD8F5DEC0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32CB4B10-CEAF-4841-8920-4F88A679001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E5BFCC7E-B140-4BDD-9686-6D3CED2E8A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BF93E9F4-CFD2-4CA4-AAE0-A5AC7E83C5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226A10A3-9C21-4F27-B4DC-3CC252D59E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71610552-AAF5-44F7-B9AA-EB55CDD16E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268772CF-91DD-4F83-9753-4B83360056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222011D0-573F-488F-A377-1F3BEC3027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520CF31A-D93B-4897-83AE-41238B0F49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D15D6544-E339-4E9B-827D-80371A90A1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0BD05CD1-0750-4915-9BE1-0E6BBB6F42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9DA09861-6C95-4AF8-827F-105254E7E8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18BA27EF-2C14-4D67-A948-772C22F3B7D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85081469-BEC6-4F1E-BEF9-772D80E797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FCCDFD4E-FF7B-498C-B0A7-DAE60B2E803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11202690-AD42-425C-B8D6-EEAAF67803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A5A61047-7902-4519-9C24-3147140B48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3B197F08-8DD6-4834-B83E-03C98D3BF6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B22298A4-17C7-4F9C-A13F-8B73A1A444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4FF1D92A-1CBD-43B2-8F4F-CDADA8FAFB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A749252F-6688-4E51-8A22-1A1B93A5F0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BB1935EB-D320-4F6F-B5F2-E6E10C3EFCE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2213BBF9-B585-43D4-9370-2E7E4DEA1F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1EE0C838-4F37-4B1D-AA06-4F610887F2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F011BEA9-2F43-4C7A-959C-8BA264E705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A9697479-A16A-4DCD-87E4-328E67C2B0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748C2223-7ADE-4D1A-BDF8-0F35739AE7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8593F909-9C2C-4006-BE47-09F2281EE3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9A892A0B-FE87-474C-B37F-27631B2936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D6CDC2D0-BEE4-4E6E-AFBB-1BDF6A5979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3E9EAFB5-71E6-4E74-82BE-E219AB2D43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38AC691A-EADD-49D3-8862-83BDEA344D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A2D1A959-1B46-441E-B3BC-0EBA00C16A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CA790909-4879-4725-9D39-D6F60C3A04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F2451993-377F-4A68-B643-EE0D0CF0541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8C437311-C935-4E4E-9801-5C3FB67669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CD82E5DF-212A-4559-A164-89F80C3195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CAFFE5D9-8B38-4C77-933C-C6F59EF228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A4C9ED7E-C15D-441B-8198-6E32132CA3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E9A01BA2-8973-4521-87AC-2244B52AC5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A0013E2D-5E17-4C56-ABE8-E9FDAFE4CA7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1421A693-BD28-4C4B-8C9A-D944979EDE0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ED959596-F2E5-49EF-B9C8-B8B2772DC6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9A4CADB4-091B-4548-B9A0-22E15B5E656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3821A7E6-CE06-4E7F-AAE0-0256D4D32B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D906B4EA-4359-4124-B729-B4FAB307CA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A48D3256-E4DA-43A9-A69E-9DBF3C23F9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1B645E63-E3FD-4C54-A4E4-B7E13E2D8C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786B91E3-64DD-4537-8C99-B834B702C51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84E7D8FA-6CED-4EBA-B3E9-EB36A541D15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13F54207-9C75-4FFE-B6C3-2C9178B3FE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7ED6F492-7A20-44DC-B140-5CDF1C93235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72EC6E40-09A0-48BB-B347-81BAF4BAE5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5235279C-FA6F-46C6-AEDE-BFEE9F7C01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567E91AC-9093-4F3A-8D6A-BE18EF2541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CF9EB1CF-2F83-44F9-858C-6DD88B55E6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3838AF0F-5F84-49CF-9DA0-BF3B154A3C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146BC5EC-6440-4B52-8E4B-C62BF4B728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A5CE91E3-5D44-4A58-B0F1-55C38599F1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0CD96810-A5EC-4AB1-903A-1ED0A811FE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FF512D1A-47E5-434F-9D5D-18394FD80F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32EEC662-C85F-411B-B31D-B4577F05D5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71C1F901-795F-4FC7-B025-F6F6E2F878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1815298B-5DBC-4B95-B6FC-5E68F1F82A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FFCF0CDA-0165-47E6-9D3B-064A254802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7F225976-CDEE-434E-A978-D110D9E3D8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0242FBEC-7E18-4D04-B1A3-365C9F5DE8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556E0B76-7C09-42B7-BF07-21EFCC9C1A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5A4ED121-BA4A-4737-9B04-C1E70F160AE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9AF21002-CEF0-4028-9CE6-80D68A6F2C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7EC49633-48A8-409E-963F-53DA137651B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C9C76193-2560-41D8-B40B-B6B68D63DC7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61DA605F-2E00-43DE-86F8-001004F057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D6F3E0FF-1F58-456A-81B1-2FF1FA484A0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31B680B8-DEC9-47A1-BB79-8FFC734E0A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5BF2E3FB-3E95-448F-8E1E-30EAAB657AF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D5C8296B-792D-400E-98B9-201C234801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E6837EA9-F1CF-4031-B42B-213843A72FE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26AD30E1-E2B2-47A4-8CED-1622C09769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E5D6527F-0702-4B1A-9F81-4D23F672CC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EAF784CF-136E-4E49-8794-31A2AE9AA6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F7A4AC7A-58A1-4CEB-AB1B-61D69189E9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7E2284F8-0B4C-4E10-B0F5-D714D5F6CF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849F402B-1760-4FA3-8E59-A2D889B858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BF622976-CACC-4543-89E7-CDC615331A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A24B68A2-C5EB-4393-885E-63D5B2BAB4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FF1697AB-C2BD-4372-B214-78DC8DEB2D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362EE06E-F368-42D9-8271-BAEA5EA3FB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7F0765BE-398D-4026-954F-A9AE97175A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D24B4514-6AAC-480D-9ABD-E30D7B3F72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7F0318C6-CAB9-4798-A070-F39D6C30BF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C92EA31F-BD47-4DC1-9057-0107BAB569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6D4D452D-CE14-4F67-A662-6E2EF5383B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4C292DBF-C9BE-42EC-BC56-88BBC7676E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BBA5518A-5409-491C-89DB-9318B3A85E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16782A20-7423-4F17-8423-E7C7D80B5F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D72BA6EC-8F44-4E3E-BD89-018889014D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4A696BD1-5445-4E8D-ABC1-EE7A482EDB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B7CE435B-1B60-468A-BCCD-871EF27C4DE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6104AEE1-E607-4187-A20E-5A32AD8101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2C45C90C-D36E-4BB6-ACE4-5A3F02D3914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C69D50CD-1FAF-4CE0-BE2A-D38E66F0720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216943D6-2635-4210-B01D-6ADF62FF27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122AB790-D913-4BFB-BE47-9025D185E4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748F92B1-EB1D-4AE3-94A6-6C188A0CF1B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E81C05A5-4C16-459E-9F07-A34CFBFE9E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A86532D7-DF98-4C46-8DFE-45E282F570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D0B867C7-3665-4E38-8D5B-3F2AD50EEA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A6413C8F-A5FF-473E-B119-1F9700B05C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82725779-D7E0-4A40-841C-3CC5AB8A237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8E8A94F9-9E11-4BDF-A4E1-83A4831DCC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E59A8887-1D34-4E2A-A7C3-5E8F54050D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3671E83F-AF08-4525-BE36-254333F5F4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4D45D8C4-727B-4A42-99AD-715FADFBEE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B9346A92-10FB-4D4E-A228-EC456F3CD0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A44F2F30-EC8F-44E5-A189-AA6AC8B45F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DCA42ABE-A6C9-4AF9-B2D3-CDE2A1F3DC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A7735961-9520-44A6-BD57-662FB3246B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BFCF8217-8303-4AA8-95E6-B8D9FF70E97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122740F1-88D9-4426-998A-42C117EC88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BBCC5DAA-D028-47BF-BF3D-9381897670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029135EC-9AA8-46EC-82B6-4843BC7325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B0D691B2-20BB-4F12-A189-77F32B71D26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12EEA16B-C210-4D91-A5DD-171CA0FC58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15C6FD28-C5BC-4F85-AC44-8FF66A6043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007A5818-EC30-4D1A-8923-057A496EC99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AF7193EB-4EB4-4417-95D6-2949C8EE31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192A7E10-6A1A-45D1-928E-5E3BBC312A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DB7E78F0-F8FB-4271-A9E0-C7B9E4F196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16B7422A-1B6A-4CD2-964F-D9C5CB9626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B108C9F7-A5BC-4E2C-BF0A-11D06FE232B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7F950DFF-8D1A-455E-88E1-561A84CFAE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FDC7BDF4-319F-480B-B626-F3FE4D435F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8FBB117C-D40C-423B-A32B-9D60D471C2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C523F507-0FF7-42D4-8F1A-62A40ADBCA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513CA406-5BDC-4403-96A8-F4EAE3308B7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EFE6083B-922C-4A2F-8656-504363A5CED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6D083FB6-3890-4D13-96BC-409EA399C1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653EE8FA-4649-40AF-BB77-E5FC6567618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C023D2AD-E239-4D66-B2EB-5BE3F80B2E1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13FE0BEC-F25D-4633-B2BB-FE656A75FA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BB6489EF-E8E6-4694-9A29-79F6E92804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0FFDC918-F8A8-4B5B-999E-994601A518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77227ED2-D150-4EA4-9221-548C95B455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6025E455-0576-48B4-AA0F-182F8D2A6E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22243660-4599-4576-81D1-C6F09B9F40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C747F29D-4BE2-4D67-81BB-82846A7FF4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13E9890C-A49B-45F6-BF94-5A91A8ADE9C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FCB8E0A3-0BA9-41B3-A2D7-BF5C6C883B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5FA5E853-AFE1-464D-B062-DF065DC1C6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DAF352A6-C4FF-47BA-9E47-48CC6E425F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9AC775EA-55D7-4E81-9407-C8A8341549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6360CAC8-EDC6-448E-9278-DD02078E6E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694C49E9-E839-4FBD-AE23-177EE69DA6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A616BF01-F5AD-4F71-857A-ED02B4B9F4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7F5272E1-BD8E-49E9-B4C9-897EBC1AFF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903FAC7D-C029-415C-8DAD-7F2350BFB23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B436EF0D-FA11-4FB6-8FAA-353647941D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7F2E7CDE-32A4-4800-AA20-46465E630FE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E844ECAB-A2A2-4A8F-96CE-6EC1EC839F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A650F62E-3254-425F-9196-119B39622BE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B724CFA0-CC96-4799-9C25-04DA312FD3C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26EC6401-53A8-4245-B76B-DA2A06ECC8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06CF8730-4FA3-4309-AC33-CAC78FF858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81AAE941-7A33-4E4A-8DBF-1F8F6B6F24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91A5AD73-87D8-4B05-ACE4-78C6B59CE1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A4446F81-A804-46B2-A4D0-11C43202C9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921EBC79-BD7D-40E7-9308-B746879C8E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95460361-297C-4128-A387-81B58B473C5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7A3DAAF1-D29F-45F0-BC92-47704C673BA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69942225-D2C3-4889-98BA-E13DC3595E6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3BACD43E-F30B-4057-B949-E11E45D4EF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A1FC30AC-FE3E-475F-A645-597CF1E52B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627CEAD4-3F75-45A6-9944-ED0C165968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1F48AE91-7616-4DE0-A30C-50293D99C4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70299298-FC77-480D-AAE5-AA5C54603D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47A00908-32E2-4291-8CB3-589EAEF9E3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1E53F30A-7ABF-45DC-BDC1-13479A5755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45AA9EB0-B98F-4CD3-9E1E-2312987A96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727FED2E-4F8D-4B07-BE2B-C66EE4C83E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204BAB8A-948E-443C-8AE1-63F233F200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C2305206-83AF-4654-8310-61568223287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257120D3-5E57-4EC1-B6F2-9580BAB594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24417EB9-E458-44E9-91B4-14784EBA39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E674B685-9033-415A-92E8-CCD01D8924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B097FB66-4769-4C5C-8E9A-9D742080EF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7022A59A-6CEC-4A8B-A61E-AF585BB22D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010A0CD1-CAD5-49E2-8D31-95A87DDB17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5B1F9525-5A6F-44DE-9889-A2EF1A45F8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2048DB17-4DD9-4FCE-A862-6367215C3B0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3E12EBCE-DC4C-4117-B43B-38332146F3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3C138801-8BB5-4FDE-AEBD-E9D9FC81963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A7FC917A-F3C3-4AB6-8BDE-CBC7A0B5D1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551C6A0B-1516-49C1-9660-C9664EF8DA5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9B466738-D79B-443B-944C-2DE1F53DB3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32A04A24-ABC7-4903-AB96-A1E906BE02F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5EA1E9D1-A4E9-448A-B914-392E0560B83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98DCD713-B6D1-4ACD-B48D-81BADBD6B6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AF9FBBA7-3A99-4E05-B739-6CCCB31EF9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5A7FD1FD-AAB9-486C-A2F0-F64D37DD5D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109EE6FA-22E7-4DC7-93C8-05C1454ECE0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3A84F762-CFDE-468F-BCF7-955A074F01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283896BA-4F30-485D-B6BE-004FDB3981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AD732E2-EFAA-4AA3-A746-C56E0B64E1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BBBBCDB3-2121-41FA-9B9E-C5DE70AE91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654A7EA2-E504-40A9-8F2C-0AA55E5CF5B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2A98DBDA-E253-4246-AF89-5FBC2B56402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DD723434-3A7C-4FA4-AB5E-095808A397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687DD773-B8F4-401B-B2DC-C82345536B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643E408B-E7D6-4397-868C-46F86DAFD16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6A983A6D-5B2E-4400-AD02-BC4CA5F4A12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DE62F482-82C9-454C-B077-4F8F03B9F9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FD5A80BF-27B8-44C7-B20E-1EED2D3F66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AF5AF6EB-18E5-430B-A069-0BEAC55B27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208E7E02-718D-443C-8D82-F19D3B2BD3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4777D390-F5CF-4ABC-BD0B-24E7287356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6608DD59-8ECF-4CC2-81D4-476B9C6C9E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CB7E110C-4DB8-46D0-815E-BAE60A820B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A21FD1EC-7D1B-4728-9968-0504A6BE6C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B51F368E-213B-468E-AA42-844E9B2C03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DFD453A2-4C4B-4456-BB7F-D2F4D47DF4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152B2075-F136-4ACA-A7D8-CB72354B10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DAB48AA4-E7E3-43CA-B4F7-0478E884CD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F76BEC8A-20DA-45D3-9E96-AFF91A1AE3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179D9C96-6E53-409D-A3C6-FD54ECDB35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D31ECBA2-CC07-4CE6-AEEB-08B2A35425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8E6AD7FA-B357-4E16-8872-398E627569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FC07973A-3EC3-4BE8-92AE-5557D351CE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81D1972A-36D6-461E-8173-4A830B2099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B9EF2A42-1440-4074-96FF-4A4BAE27CC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786B0C2C-0766-4361-9FB8-C02C6FD1A5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23AB4E62-F23C-4D0C-A6DA-85E786E3FF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4DD20F5E-045D-4800-B2A7-F4167581F0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BCF33A1C-043A-4DE7-99D1-2FFA5026C9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8A0DEC5F-444B-40CC-BB0C-570655007A7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F4228495-F9F0-4637-8DD5-7CEADCCF351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1902D5C0-AD2A-40B8-80CB-2ACFF2B7F9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54990286-B073-4AAC-9D77-1DA73FE887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BD4B4205-4331-41FE-852D-2959C953EB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7F40E3F3-6947-43FE-AF44-B52AA03CBC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8F8DF2B2-2171-47CD-87F9-B448B746361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CA9CB2EF-39E7-47D0-8D7B-9F011211D8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3DD1B82B-469D-4D62-863D-6A3A00F74D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627F530C-5E57-4023-BE18-EDC0572C39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0500DAE9-DB91-4512-8CB2-2711495359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9EFE3F4E-79A0-42C7-8624-2A154AD4FD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EB1918F6-E53B-4554-A481-7CF9E39660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95F445D3-AD92-4265-B84E-901A972DD9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0FD898AD-B89B-4AA8-8A43-BE5C71C547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31E0F72F-2AD5-4C1E-915F-FC9F1B61C7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BF81432F-EE95-42FE-8EC5-9D0A045B58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164A9C52-16CC-44A2-BE07-E9747F0DB3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39176DF7-4840-4EAD-94B1-20A578F30E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2A28F0F0-6A94-45D7-A279-26EAEA6CA0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19B60EFF-25EF-40B9-A4C6-CAF7C2ADCC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E6B3EE3A-593C-435C-AC79-91B825EF45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6AC92311-F09D-422A-A16F-1643F6A981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6C6F89C5-F162-4229-B2C3-21A96190FE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0B30600A-9A4D-43B8-B02C-F77724D820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F1907106-62F2-490B-B61C-9DCC147509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CDC163F6-CCB4-43CF-98A8-096E0459DC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E3453FE4-C84C-4494-97B5-82200BE207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368A5029-08E1-47A5-8064-1147720232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9D1D964F-0C62-4FA2-A7EF-23FCA76731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935A74A2-1B7B-46F5-81A3-E598C927FD8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33476C30-619A-4942-832D-0EB7C4A1A8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76187169-0AE1-4B5B-935E-DBF483AC7F6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4A29DD42-753A-4E4A-BEE0-FC9A2E7DB7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EADDCEDF-FC27-4DA0-98D4-28FA69E451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86644515-6047-47BC-AF99-68249904F0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4B060113-7EAF-46FF-9CD7-E9F7B05321C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D8FF8BD1-7A2E-4DEC-B4DD-04E132B7FF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FB6FD8A4-DD05-4520-AAB7-BE8940CCCB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87E807DB-4F83-4165-B585-73554B6D29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48A28035-1BE3-4E4B-81E6-6023F874B9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33B0F41F-641F-48EC-91EE-21988BD9A5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A67350B0-9959-41BB-B4F9-5AE0A31178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3D851607-EC0B-48CB-B1DB-9CDA9704E8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F12F137B-B864-465A-806C-D787A8C5EA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B38172A5-4424-4D15-AB86-81F1287C8E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B0163212-6194-4B68-9E4B-E2015D8A52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7DA21500-C294-44CF-84C6-6968477F86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32661508-CDC8-4733-B501-C9FCAB6568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709B2951-C870-4AD7-9276-07D442F435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DFDEEBB1-6FE6-4B99-9D8D-E69441A0F5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3530B3C5-C179-44C2-B20E-B982CD73EC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82F3D353-8D98-425F-A79B-43E16D08B0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919F0E5D-F6BE-4606-A6FF-6E4593BB0F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3CAA717C-E3FB-4FF5-9C44-AA99D961BD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865270A7-7F84-4E33-9A9D-C0373C3BA1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ADCB05FE-C51B-4DD7-B71F-B359D0B1C4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946BD7F5-A520-46BE-A14A-F17E3B1919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453917F7-D692-4219-8E92-18F8423D9E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8381A32D-4E4B-48A9-9A71-0179712FAA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05C4B050-ADA8-486A-83FB-9AA76B992B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4B3E7F29-BB9A-4AD4-9C3C-A3FD32213F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103403A4-BC61-4963-AC6C-1751810082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A2ADA6C6-E29E-4620-802A-D26A6C773D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304F8A01-56A9-4B85-A08E-3B7F61B68F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836DF0F6-FC0E-4AD5-959F-51313C9AC59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3165EF9F-BB2E-4463-AB91-F20008D67A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DB2CED62-1C64-4E4E-A971-C0441203CD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A1C4F05B-BE63-41EC-8FE5-DEF3DE511F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5262264A-DFA1-40EE-BBD6-63A7DA513D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BAD04CE9-6C83-4BB3-BD02-2AB27EC8C6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AB816776-D942-4DF1-BDB1-A810E40E66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9710EBA0-E9A3-4994-979E-1153B6DAF4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604BD44B-7FAC-44D0-89D8-985FDA77C3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57813E2E-BCAC-4AF4-9EE8-0A04E87003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45178817-C663-4307-9C28-A6B3F86DBE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D73E2951-A8E7-4E4D-BC9E-21D0C64F04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A7D3EAAA-A2EE-4649-87AE-A9EFA5BEEF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CDA31E6E-B6C0-43C4-A81D-3DDB5E9AE0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FABCCD06-DB3C-4910-9505-DC7F1EF633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E7674AA6-D24A-482E-9ACD-D498871942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16FA12EA-5DF2-45C0-BC13-D88EEDA48F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B8BD8BE0-22BC-48D3-961B-BD365BEBBA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90DF6194-6C34-4607-BAF7-E11BF5E5A8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89F83631-1136-4AEB-9028-B8FA0681B0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760D531D-60F2-4B04-AC17-A1986E5FF1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7D7BBF8C-92DE-44FB-8D7D-755ADE5B32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BA492CF2-ADE0-4B11-B8CC-FA39C44A65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49442CD0-42D6-4E93-9C5E-9B96CDE5B4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1C20C4C2-0545-43D6-885B-E6DE9BFCCE3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85515E20-D6AF-4932-A01E-566BC05758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6E3DDC90-B85B-43F5-8661-F4AC351E88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5A56A1D9-83C6-47CE-8D9C-59143871FA6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EB4755D1-12C8-4913-B9F2-3280D561A4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24A881D7-CAA7-4EE5-96DB-4942A87DFB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53F4C3A4-197C-4929-851B-A2D0918B539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39A7271A-EE5C-4288-9E5C-A67E1B4384D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89D60459-D669-4D93-8DE8-2BAAB3ED2D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6748DD00-2017-461B-BDBE-3B06690B7E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D3994A19-0B1A-4FB1-9679-44B033F39B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149D5B2B-BAAB-4CBF-8BE3-437C182191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6202408E-3F10-47C2-91E4-451CB5C3B1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95C836A5-5EA0-4084-B23A-C2E6382214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756CFD2B-0634-4495-B21C-61F6BD0A33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2583B29B-1022-40F0-965F-A5676607A4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79F714FD-B763-49FD-9E81-6F9DCAEC93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7231C034-6974-4FBD-B9CA-2D3645FEB0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89B7B70E-5240-4196-B7F5-F781E39501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4151103C-4033-471D-A979-F4B577CCE3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EF509F6A-698C-4F0A-AE7A-C7EB10F5B6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2ACD8348-929E-4397-9116-7961D2A24A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D29F011D-3CF3-42D3-9536-B4666E1A8F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46FFF070-07D4-4157-BB88-9216C4CF83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5FE80815-9134-4AB7-88F5-6506502395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1D3B3B32-B1A5-484B-8060-F5ECE1B775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5E4C1472-E073-49FA-9B77-8080F927C4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7ED5B1CF-5940-4E4A-919F-9DE26D2EED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B28CEEF1-359D-443A-B7D6-643F007559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CE33797F-7D29-45DE-9216-71EFC182DE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AF69B3C9-95BC-41AB-BB4E-820178D01EB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6FAE7BCC-58F0-4AF0-96D9-BB8DEA6822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3F9CACA8-A2CA-4ACB-82EE-AFBD92D6364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E3190A26-0D16-418B-ADC0-82FD8152538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1AB5D62C-8B87-440A-AC66-0FB5AA69DA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EA81B952-72D3-4781-8A6D-493FBD155B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7BFD63CC-5F8D-407F-A820-F6BAA1464B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6E911806-6645-4311-B4F2-44E32476707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2D1D7262-CCA9-4909-AAB7-46056E5F03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EE679FEF-11F0-4E77-895A-BE43C7ACE2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6D7E36C5-7A6B-46DC-9D75-15E8BBADF4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A7334099-4A9C-4573-982F-0C9C50F976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D7B44FEA-79FD-4A90-8474-F0101A86C5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61E8C2F8-2A10-4A99-A598-E8539CB8C9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92126F21-9C05-46B9-901D-0F03903986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C0E28F9E-84E1-418F-9BA1-6F96F92B8E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08195BEB-3650-4A8E-8655-0B4B871E5C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C6975B2E-7196-4179-B5F3-A2D8A15DFC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BF90B0E1-34DB-4D1E-A800-7ACBEA9880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C5D12D8F-4008-4AF9-91D0-4CC0C2B7F1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9F3287B0-967B-4048-88A7-42227F0A1D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3535D7A5-61A2-4B82-8A5B-21C4592FD3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2537C060-C771-4BFA-90D2-BEBBE376F4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A0EF10E5-B4C6-48A8-B1C5-7214744887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E2E05E21-CA86-4520-B6E5-14C2CDBFE1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CCFCF5AE-764D-40D3-9B0D-C03D81BDAD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A4C2FC17-002D-4AD6-B330-486FAF1163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143CDAA1-5EDB-4FDD-B86F-AC2B2F4FCA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E00D87F4-2665-4DEF-99A1-51B56A7A1D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88564430-615B-4398-9240-6F7DA87819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13CA9CB3-CC4C-4264-807C-1507844842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ED310B44-6D28-4F68-AC4E-ADAE628C3BA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B316E034-F466-4080-AEAB-BD85DD54DBD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104F2D06-C9F1-4626-A3BB-60AFD056DEC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30F3645B-3064-4079-96BD-40C83AE605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B6218AEF-97BD-4DF9-A045-9C8918579C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A158BEFF-EDC4-42AB-ACF9-8BB11DA9D1B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E375F634-282A-4FE7-8D44-94FD5D495D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DCC261F7-0D5D-4CE9-91CD-3A377F6D1C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882C3279-AA55-43E6-A836-20E60DC076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5DFC5EAC-D8F2-42B8-BEFB-B0E408538A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A1E37E36-1138-47C9-A413-F17EA14689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65E5AE5D-85D6-4D98-93B1-7ECF53F911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7AFFE3A6-95A4-4D8D-8A55-099D148C96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0EFF0989-2723-43DB-B58D-E101D0A6A7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8A994A67-6893-486C-A098-FBADBF2D15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61C8D6AD-D7EC-41CB-BC5E-BD46FDB47B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E1F07939-8AFF-4F49-AD39-78747F377C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38115FCD-6DEB-4A14-9F19-9E3C5B2164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F1FA99F6-E461-4CB5-A4BF-E77BD0D7EF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2B17A541-51D6-48F7-8DDF-0B2E84F295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AC979EA4-FAE4-443A-84C5-AB7F2258F5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87730B2F-0E4F-4171-9BF0-A1EBDB3215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10701FEC-C652-4A2F-9810-8447018B99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B829974B-FCEE-4964-859C-55A879657B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38EF5FC5-351C-4B64-AFD2-36D3F25E4E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F3C20472-5B13-4165-BDC9-F70B10FBEC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6E32EB7F-13B3-4C3E-BA42-93FE9EA79E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954C072B-CF88-47B5-9E2C-7EDA4687AE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4361D77D-BF7F-4A07-9EA8-6CA278D6D3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0C8EE785-C4DF-44E7-AC5F-7A7904DEA7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9F8BB39B-8D9D-4F82-8B6B-46FD65F6D1D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FBADE060-ABA6-4F2F-B4D6-456C9CCBE03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F14B6807-8157-4C97-85B3-868BBF51D0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60732E97-2AEA-4AED-9FDC-1F52D93CB9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98478BBB-E621-488B-BD91-27E28410ED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99730D30-DFF6-4246-97C7-683DA873832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053BF91F-8B5B-4621-8EC3-8505825F04D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3AB803DF-7AFE-47C0-B087-9B1ECD1D96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83691D81-90BB-4C65-BDA3-65D2D818AE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4666A35B-474E-43FD-BA42-DB774844E4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F8FA1D2A-EDE2-4A85-8F66-A3DB72AC32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6B1403D1-9D88-4C23-949C-5B42519139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9353F6D8-42D4-4FA5-8A59-E815186901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182AEC69-6BE2-4B98-A317-DD936C27E8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7D5E08D1-DCA3-434E-99E4-BFDFEB568E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3855A8A6-60CA-45F4-AE9D-164362DC59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A08B67D0-1710-4B4E-A23E-2157319B7D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478D85CD-F094-41BA-B52C-ABA0797D98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F032E598-80E0-45E9-98E2-630AD3B6B6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E34F7DED-A45E-46FD-8D8A-A3918B5F5F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29EC4CBE-6270-4CC4-A468-B0201DDEF6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73AB70E5-8D96-40E7-B308-D6BC3C6285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9D5889BB-9E97-4312-A25F-AB254167EA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45CAAC39-9757-48B4-A706-77B345A60B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0DBAE6E0-C490-4981-AE9B-6E38E80597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9905694D-2D73-497B-829F-3C4A4A9208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267DA643-3D36-4391-AA85-8D9B3BDADF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0D88E1F5-8103-4A11-BD9E-9739C617C9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507067D0-21F9-495E-A50D-1F20FA64B2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E9EB281C-795D-4CF6-AEA1-798905A9D4C8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C222F593-0621-4B0A-B857-BA5F972A93F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820720CC-8A3D-416D-85B6-9BF547E779E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89D44998-D055-43F2-AAA1-8877B8D340A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FE6808BB-8F07-4315-8B58-E39D85F9ED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0C12EFC4-0254-4B79-BC70-CF5A7CA80A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9415D47C-D40F-4BC6-A745-948BAA5757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2BD29CEE-159E-480F-9276-6FB67F9995E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3AE836E2-788E-4ACF-9D8C-042B1E4D4C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39BFCF68-D539-4664-9CB8-3FF03BFD46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45904212-98C4-44AF-A5A5-C7E24A054B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B280D756-B529-4D22-ADDF-75C607D205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08C29FE9-6B03-4E0D-BE45-610C51A351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5F8B1808-9EFC-48BC-B2D4-9342C9A851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CB7DE7DE-690F-46A6-B08B-F60C7F2CE4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A9724E9-491A-48AE-BC2B-2754E4D340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5F37200C-CD1D-429C-83C1-7022852419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7BD7BB63-D701-45FE-B14F-3B28641939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69443E7E-A9A7-4519-91FD-71C981B4F2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8A0FFA4B-E666-4198-8302-C886F42678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3B223FD8-7527-40EF-BAFD-FE53715559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B54F24D8-98D1-47E9-A6A2-85AA4BD327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33C8EA7D-7525-41A2-ADEC-EBEA43FCF9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3A84C798-6075-49E0-90F6-A4D9ACC6FE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A3EA732F-69E3-4224-A45B-18E117072C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5F7886D3-CD6D-4AC3-8C20-5FA7B8366D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A3930D12-0ACC-4926-9CB5-CC184E1275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4AD4B3F8-C743-4D81-9493-A9A35FCEED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6B77E2D7-4D2D-4381-B3B1-FE617421CD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B177FA95-14DB-49E2-B60E-A347023D34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B7F78E09-16F7-4D2E-BF5C-1DDDA09519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BAA1454F-F5CE-4E65-8BD3-B6BF422A5F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3F461B0D-3AC3-40E4-B541-353BD03C955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46136EA8-C76B-4B5B-9EBF-C7C3659575F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699B2E93-A734-4286-BD04-38B3BB368CB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19C0BE95-1EC5-40A7-8A27-ACD8355742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720C04A8-08C0-4803-89F1-7AB9BA019F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279F0861-09A3-4296-A71B-2F73AC4E1B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DF7C7E4B-25FD-47C3-90E1-DA4E90CFC41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12E750FB-1B3B-406D-9507-261D73768F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D56EC87A-7EBC-450A-A780-DB344A5992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D85EDE9B-7E22-4441-9A01-F6667D5F51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5E7CE418-1125-435F-8207-F50AEDFD9F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5CD5569D-E412-422D-811F-E076252AB2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F1F71EC5-AC64-44EF-ABF8-8E5C96FD29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FA90EB43-2781-47BA-B2A7-84D0820BA5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FAE7B5B9-8EA9-42D3-BF52-8E81214347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B2060BD6-2DD9-4EF3-AB3C-70901D8BA3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595CA0B3-724C-4580-9960-46DC55A13B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D5D02486-A48B-4FE9-A6E6-AF1FD1CF87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87140B38-3BF1-45ED-BFB3-0F552AED98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D7318B37-8A1C-4B74-864D-EF27BA13F2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E8BBA915-6ED7-4C36-84F6-627B75E553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7BD780B9-3F99-47B2-821C-BA3E7F0890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39F30B9D-8897-43E3-92C1-CCBAD78C7E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072A6278-7F0C-47FC-AE40-4823ADFD81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C01FE62E-3A04-4279-ADFB-84B91E4E2C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262BB3A8-A434-4569-AB08-B524265389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C3F7107D-7BDE-40C2-900F-2E14BED225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AFBFB544-A066-43C2-AC81-0A69C7DC3D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F326A2EB-8A96-412E-B50C-CE7A508BF7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5ADE5E63-C5C0-42A7-909B-C4CE7C66EA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C9DC3C36-A947-400D-B6E5-E4F06BB58F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7E73971F-7ED7-4970-9A9E-B33F7C66427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4EA24A8A-E0E2-48C3-B237-E03C229720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78C96FC8-FC4E-4777-90C1-ADE7C07809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FA1DEC9E-1314-4623-B578-262DDFECAD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0141FAA3-8463-4834-AC82-F3A99D8612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4ACFB13F-00CB-45E4-B6F8-28469A0768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4EF75A19-969C-41A6-991C-63E64BC63C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9201D2B5-7552-4B90-BC24-16A9ECB73F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361431B7-838B-4B61-B6D9-E72E0BDEBD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D605CBB8-A7FE-4494-83E0-8F218D2985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E8DCD91A-CA4A-45C6-A958-55B2D2F79D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4F73FE26-BD4A-4463-9FB2-166D86954E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27B6A111-9785-4818-B5C0-644AF32A10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3A87C848-CD4B-4768-A673-0C1AF041E9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81BFC4F6-B41C-4E4A-9C8D-2C6859AF92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52E1BE1D-7449-4A0D-800A-E50DAB7905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CED55C74-E0FD-4CE3-BE26-6E05818412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E7994E3C-5E5E-4045-8F65-86ABC64C20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65529910-C007-434F-B4C8-102ACD99AC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51BDD38E-69D1-4DBE-B26C-1FE2C3C03C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DB80BA30-BDF1-4405-86DF-6DD1F415F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559DEB3E-1840-4668-B562-B238E54D59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3C3FD317-5DD1-4409-8EEB-1CEB616584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9521809B-9B66-4117-BFAB-F64EE8AB69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8F76A7A0-01A1-4F75-BE27-069D76E8C4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512CB7C9-CF8D-45C6-BCD6-CE221B0724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7E3DAABF-E5DB-41D0-A84A-A646B9E1D2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53F0D4F8-7AC8-44D5-A373-A6A1FE6EE3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FFAFC40C-56DF-4F13-A7DF-6C6C00A446F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A89F687E-EE1E-4CE7-8989-F8685A874FF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30007672-C596-4DCA-9002-1CAAF30F512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D0F42613-494F-4FAE-8FDA-A1944531225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B1416945-4B62-49F7-B6F1-764FF1F1BA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775A4AC3-6ADF-4684-B5D7-00FACA7172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D4A9A90A-21B2-4234-A81D-A19851DC89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6355120E-CBC3-4635-9B99-C365519F631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CEEFCD8A-FFCC-46C2-94EB-05A181B6F2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E471C816-F044-4D90-93AE-3BF82B7511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595692EC-B49E-4BF1-AAE2-DE1DA0841E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D5A1F17A-5F92-4826-8AD4-30D25DDCF5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9E71969A-07C7-462E-B480-763FAF7E1D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01F6A0E0-E975-4AD3-8C79-CBC62EF9F2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E5C7E225-D7B7-4D14-8E7C-4EDD6CEE96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4B2644C6-F47B-4D0A-833B-BAFDEEBA3A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39EC53BC-FBC1-4CE2-B715-755F8AC0B4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805930F7-1BAF-47F0-92AE-27A08FF4FF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79A8147A-8EF0-4C19-8AE5-BD7E4D117E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B60FFCC4-7A9C-424B-A70F-40D1920235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C9C7E4E6-E329-4445-B9FE-2E9D4D459A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918B2E23-92C7-4F5A-A842-A43C5BF5BD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9EEDD47A-A4CF-4EC3-B8BA-D9658B65F7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F732E79B-68C1-48C6-8A57-EBF15CAC3B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19EF7028-9E48-4F56-9E45-343F2FD9D9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8B63B445-B18B-417A-9912-B87DF7E028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58A14C62-FE70-4EDF-BD82-3544DC357F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4DBA1C5D-6DCD-4420-8DB9-B508E8EBC2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C2F882C7-3149-4C61-9514-1F9A4B7017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2A2B3CC9-BE57-4C6A-910E-7DD1253E68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0CB879C7-1CAD-40E8-85CA-E5B51420263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4B1D766C-76F8-4383-8C85-2C6CDE5A80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75D429FE-F522-458D-AE88-C0A89EA527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A6F1E6CC-2D79-489A-9220-5DE61D847D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11BFE6FB-2773-4046-B77E-6E6D8AD98B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459CD002-2DB9-4BBD-853C-0E9E05EF2C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8A548005-FF04-493D-8345-57D7BB093DE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9EC9347F-BE1A-4271-B49D-3F552283201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5FF95A07-2C44-4DD0-BE3A-22F650C98B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53D87B5D-C86C-4819-92CE-8E6BE0B065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E4DEFB3A-2271-4C54-8E27-F929842031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D9C46926-54C0-4F3A-B4DB-DED1C10C0E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335A36AF-61EF-4B2D-BF76-FCDB36F4F4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80C2931E-5E42-4A53-9B9F-55FA37DECC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34192D82-1F46-4C01-A465-8845D60A02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660D68C7-A916-462C-B454-BDFF9948CC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1DE7E000-6D16-4131-8433-6D74ED0AFB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802F6D85-D907-461E-9D27-0F446B7386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CE07114D-FAEB-4B12-A318-241634C9C6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69ECD200-5D60-4139-AFCF-6CB5FA0026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D16E2B7B-082C-4DAD-B607-FC64207FD7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D84FE8BA-B1E3-4F43-B6CB-34389F6E33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85040808-6E50-4CFB-B509-D280CCBFF1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69BC03CE-052D-43F3-B13E-5752567495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74B84387-8F16-4D73-A7FE-2F11432854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9B8FA42F-421B-4BFF-9E0E-2FBEDA83A0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D3A02234-CF74-4DB7-AEB6-BF0D67FC5D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DC5C5C8F-87F1-494B-9E6C-3ACF89C92C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0307E394-E917-42F7-A1B8-CACA1A8F12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CB1DE1AA-B688-43A2-9A99-9CB628D9EB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DE65A0C3-48C7-426E-9DB8-A0652453911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376E67DE-E5C4-4BEC-8E1B-1A8FEFE9A5D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1F692FFA-6CDA-47F2-9268-CD4085DA45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47FD41A9-C6B7-414A-A0C5-37DAAEE6A74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2B7EB1E7-003C-45E6-B6E9-CC9B3F070A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A9C80879-1EFF-43C9-AD3F-161E0DA42A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E30BB004-E602-4D84-AB24-780FD0CD86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51F66DCE-AE15-42A4-9474-26861874278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652CC1EA-5894-42B2-B916-2B04DEAE7A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6287CE10-A5F1-4915-84C4-74D29B250C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FD8BC5F5-3207-47ED-A421-D481306560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F9B8D957-5E5A-4525-9FDB-9FA5AA2400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6D9203D0-2E36-45A7-AE8A-96BE5F042A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5BF8861D-79FB-4182-BC78-06F34D501C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1301088D-08B0-4F96-A23B-79F3A12462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EA60224B-91B5-411A-B7E4-C2B3331991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0E2338F4-640A-4A30-8AB8-018D05DFE5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7E4F508D-9F4D-4A45-AF30-75612A03B0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C4157D32-76F8-4C15-9A26-920BDE3414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83898F9A-FF73-4EC3-85A4-221E35FEB3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F5E60EC5-C480-4669-B9AC-74269F0E4F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24A45D4C-3703-46A4-A9DF-6ED2EB7365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DEE9F599-B1EE-49DE-8686-1F4DC36D72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D53F9F84-3513-4FD9-9FC2-93B4742D79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095FD7CC-7EF2-4C9A-96AB-31A25BE297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92103A20-EAEE-48E2-8EDD-208028E494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13188E00-3308-470A-8281-84EC830B59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F0411C6E-70ED-4B4D-B3CB-25383023A6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6012E5EF-1F5A-403B-B8A7-2FEF62D1BD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DBD5BAAB-61F6-4B31-BCBF-BDC5E47EEDB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19FBCA65-3F3B-45A3-A87B-0BABD4F4A11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1D7A8F6B-E5CA-41DF-9708-9FD862A49B4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A2FABFC2-6F3B-46B5-841C-5C40321359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C6791142-53D4-409B-8D6D-8EF17C15435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14D408DF-9D8B-4319-BE3B-25E91B40B0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91E53066-8455-4576-A5D2-3B2E2474BA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C97D21CF-FD68-4083-95E2-3CC30A5507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A5B0CFED-5A7D-49FC-A523-E62BA73E8C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70D89E96-1906-453A-95A4-5EBD08075E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1D053C74-7263-4430-B545-8851224CFC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505E9ABC-A7F8-46A8-A46F-CD86BD670F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9F080AE7-AEB5-44AC-A88F-F5C071F180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DAFB388F-29F5-41F8-985D-F1355977EE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B62CEA95-6FDC-4B17-85C9-9CFECC2776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6A749575-40D9-493A-9996-EC60885200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0607EB32-157F-4C21-AA83-07A6FDE4FE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4DE143E1-2732-4873-A10A-4A99A959F6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639EB9EF-07FB-4806-B40E-1AAB0A118A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7A8E90F8-C0CC-4C0C-905D-29E83CC5AF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FA4245F3-02B8-43A6-9393-7AD1796727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02BE4D6F-9E0A-405B-B558-37402CB16C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DC5FF3F8-6E0E-40A4-8A3F-84FB50598D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B8B18F60-F82C-455E-A201-1F2C40E576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4A1ADC9B-EFF4-45EA-AB98-234F7EEA17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D5E6D3AF-CBDA-43C2-8D54-99AA963023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B3B89544-FBC1-4D86-B12D-9CD94855DC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8946564B-DE69-4C17-8D95-FD4C58EA00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6D131349-C95C-411B-9561-08277A4957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204CE645-14D5-4F8B-9145-9D76284862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F9E7FF59-152A-479E-96C3-E3D33AECB0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3C5046A4-9ABF-49FE-A0C2-40171EB1EB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686A2CA6-6921-4B0A-BB0C-A5566C5D50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917A5839-8748-46A1-8013-0D6B1CF8178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D2D42837-A91B-471B-892C-2A5E51FFC80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101B9ABF-5069-43D2-BB4C-CCB0363EB4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7FB83470-FE14-4ECD-991E-E9ECA9D845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6CC84C6C-8E89-4FB7-B7D6-BCE525270C1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2317F814-DBA4-4723-A70F-D03945C4854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5E6246D9-84B0-4F23-BEDA-244C6AFEB6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97FE26D3-56BF-49E0-AA1F-BF8D6332D1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A11D0393-BD1A-4609-9D4B-682B4AB94C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689B8B72-C2D1-4C11-A967-A29660F875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DDFA6597-E3E8-43A5-B878-AB8F435DB5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11DC7E11-4D08-41A2-814B-E69A472ADC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F2FD4972-CC9A-44E0-BD9D-74F42EA37F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A6B6DBF7-67B5-458C-BD93-11CA38B0CC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657C51FC-2326-4C34-B64F-5A055C4296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CF0D2D4C-47FF-4182-8F1A-6BAFF5691B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39A28332-96B9-4C9C-9CA3-E916726D86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3689C580-C659-4FB4-9CE7-9848AA63E6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203E7CC0-C5D5-4112-9532-D6141A60E2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CB6ED248-3D34-4976-9EDB-C17FCBD1FA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FED12F77-2769-4C56-8608-2AE447901A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BED13875-5321-4E46-BB08-5B88C026C8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F0A1BD00-E8DF-42D7-9CBE-A60B106A34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8D5BAFA7-15A3-4022-A9BD-A905088C4A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A44E5A84-8B12-4F98-BCF7-C5F8A074A7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93FC138C-B79F-41B7-88EF-0D6ADFD5C4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741C7169-D3F7-4858-BCC7-5F7AD03AE1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B5E93BBD-775F-41F3-B9C8-E06AFC9AF7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1EC15481-9A83-48A7-8B18-D7E46AA65C5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D7236099-06BB-43AF-857F-F1D644CC7BB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C9EB440F-3CE5-41D1-8357-ED7FFD6087E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1529F8B1-8571-4AA8-B41F-31FCEAA08B2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95534128-63BA-4B0E-91C7-8C3CE9D0C7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A0E4D971-753F-4C98-BE8A-58EB212561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3B2A05B3-8493-4981-96C3-80C377A0D59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487ADDDB-0D23-432C-B260-F05473DD517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763042C1-3B4C-4216-B5E4-A5F4F78D2C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19267F91-0925-49D7-979C-F26B1C6530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181DC2B0-DA97-40A7-933D-F6A8B81290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BC6E6566-49F8-4AFE-AF9F-03B7C7E5B2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C0FCE3AC-68FB-42A2-9CF7-60C9F826D2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AD8F75DD-A4B2-460E-8434-A0CD59EBB9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21C9BA42-B667-49FA-9D95-972AFFAB70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14BFEAE0-AFE5-46E9-A5CB-0B10A809ED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B098CD19-9FE4-4C6C-936E-0B9235A787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6806CE80-EB88-470C-ABDF-DC8B433BE6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6AA1F67A-0063-4C10-8554-D1C835F2A5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8BD1AE61-8E13-455A-9D5C-D094D95FB9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F4635831-8104-4FC3-8CB1-55A0E1185B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17B586E5-CC67-4644-9513-282CD13533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2ECD3651-4A9B-4F95-B928-463405F2AD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CBC602DE-830F-4CC4-92FB-883AECC738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CF693698-102B-441F-9B45-14A53B87C4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135EC0A4-2F76-44E6-A706-D7B298E6D6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6AA90AE5-961B-40C4-A24E-85332D52B6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7FD1D124-DCF2-439B-8268-47C9D9436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6EA7F79E-47EF-4783-AEE8-1EC9794B9A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B4759706-DAA9-4B8B-9470-D49B672E72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CFC7A5E2-2546-4852-929A-B9A2F028C4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006C17B4-1203-4B07-9B47-8771B3333E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23924ED2-CF65-4558-9072-15596B57B55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7007075E-A64C-4E72-BC22-75BDC0176C0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3975F49E-339D-4170-950D-1907A98B10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4C914407-F877-450A-83AD-108227D6D7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8E74E689-B4C3-40D5-B2AE-599586AC56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BA1D1280-BB90-46A6-AAFE-A4C94948A4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41C89214-E94A-4FB7-BE31-3C67B86A69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3F08A60C-F832-4EB6-A034-71EF91BD09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A188952E-8C57-495A-8992-8DD121C15C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2376AE46-6274-4CEA-945A-73F247F82A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9A0A5C0D-4484-493D-9D57-43C20F6797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56E5DD5B-BA2D-4263-9C24-B512A15E54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0D7FC2FE-4AED-4618-AF35-B1BC70ADD3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99E51168-3AE7-43D4-A0CA-0BCB5245B1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C328050E-CF78-442C-AAFA-9E598CD616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601C5ACC-66CC-455D-BEE5-398884546B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B458EDFB-D4EA-4EEA-B482-FB0C5F7446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92759693-475B-4E67-8704-7906C9DE91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90CE2CBD-0B28-4075-9D14-00409A37BE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1B8F73AD-B261-477C-8B14-1B9CD8A3F4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4D808EAB-DD12-4A3C-8672-165B317552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4B5A2157-A755-493C-B7ED-ABE4CE7A3E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39E8A922-72A5-41FE-AB95-DBDB09667C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5FB2985B-C303-4394-81A2-00F4B9B1F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7A4F8422-FC21-420B-84E9-BF864667E8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911C85DC-8BAB-4E1B-8D9B-0AA6BF0D28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E30C5BB4-409A-4082-ABC4-FFE7A6B199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6AEF87A8-AE4D-45AC-ADCB-2FE842E679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2A8F6CAE-752F-4F02-81FE-9E0322BC1DC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73A23393-649E-42D3-B6AF-9D91EBF674E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E62EA739-8733-4BFF-8A6F-87206684FD5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2A9A45E9-E9CF-43C1-A268-3F1D3614D77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495466BB-F650-4DB0-857C-69758114D5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DC4690E0-3684-42FA-B308-084E231773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248486A3-39E7-4D17-83B8-7BFBBB8A589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03833AC0-E34E-467E-A332-BF00D11EBF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C80C60D0-BB0C-46F0-9AA2-6C7A5FC6DD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35C2D2EF-4963-4C17-8246-3C0E4DEFE5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80754A79-0B20-4B81-8590-B4C67C0BD3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4EB84DC1-9794-4BAF-8553-0CF553E70E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90B0525F-C3A1-4B00-8249-3A24FD8FDB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0C732184-EF8E-441C-9C8C-4ECE2209A2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164A5B24-5400-45F5-B4A0-662B650E27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BC37FACA-79CA-4655-9D34-2F3A7EAFF5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9A2699A7-67A8-47C9-94C7-50EA8DA882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D455B66D-98CE-4C30-A366-3E4FB289E5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21BA96E3-5A95-4D43-9ABB-CC8A04A4A4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A5AED259-C590-4902-B1A1-74F68DC375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931BB6DC-7A19-4690-B18E-71C266C7AB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5A6DF156-E79C-4269-8EE7-8D77509ABB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5BBDBB91-F410-43B4-88F8-F0C41D6FDA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C81C6F16-CD63-42CB-AB7C-FF6BF7FC02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7A7C3923-A0B5-4314-BDD8-BB6127F7CF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4D5D80DD-4093-4FD7-B730-0AA653B486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16F9A6EC-997D-4240-BC1E-3FE7138D72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B5B5401C-F48B-43AD-B3D6-DA93BDBF0D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B9FCC5E1-6792-41B9-8B32-4FACA0F725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8541031B-4308-4EF5-8514-DC2768FFF8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7C331A40-172D-42FC-A156-23EB4C1FFDE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C7EB849C-D0C8-4E2E-9F70-25E39F21903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C899A1C5-169D-4650-99DE-40FFF39A7A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F00F30FE-771D-42A0-9A14-F01E8F8E13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B3AC31A0-ADF3-422D-AA31-826CE9F2C8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4FD8770F-0B5E-4BE2-843C-E4FA0ECA3C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62BD24C9-9637-48C9-BD41-5E873B7E4CD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9B5EA030-659F-4CF1-8DE7-025885AA3F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FC5D1B52-6D69-4D4C-B96D-7019952ACB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3AF2A36D-0825-4F58-98D0-3886E997D8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A62DAF14-8419-448B-9371-3F9F7DC529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394E3E9B-5B81-4421-9898-0619BF5985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7D7D3B47-104B-45BF-8B6A-31FA1D59E6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0F91FB31-E0CA-49EB-A625-9E97577BE7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62513008-E7D2-4C31-B747-9BF32AF734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56E248C2-80E5-4EBF-B223-8B8B792963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76848D49-0C74-4EF2-A878-EAE5F119EA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5D2F361C-4CDF-498A-94A0-79E0372955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5457F0DB-18F0-46C0-8323-21BCB8C7BA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651D4D7D-515C-43FD-99F1-5DFCEC3EF8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DC486B9C-05A9-4A91-92B3-7401C2F097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F8E6C0B9-1B9E-47AD-9878-DE5137E4B5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1E049B82-C22E-44D8-8765-6F37AD75E3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416F0211-BB9D-44F3-9699-D3B8355DA5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009B9DA2-6ABB-45EA-8ACE-191E48CDC6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BA0AB878-80BC-4F9C-80AE-766029B0BD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7930B752-AE39-4341-A566-5975299A49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E3ADBE08-6BFD-47B0-AABE-AF949BCB83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46901CB8-04AB-428D-8DDE-825766833A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DD3ED7B0-088A-4542-9ADE-F94A97B9DF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A69691EE-B066-4D00-91C0-F044CB4C40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10D0AFAE-ECAB-4D5B-AAF9-0B0C7CA0F6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EBE4B9F5-AAB9-4A7D-BB3E-31BE9B48D2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2DE0CB5A-BFCA-4F9E-95C3-89DC53DEC2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5E8DE90A-1A19-4446-B36B-843080EE5D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CD6A42D3-26D1-461B-BBF0-32E84C148C1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6329EBC9-6D53-4A1C-9972-116510F588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352F3B86-C660-4738-8603-ADC7DDE298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88D95DED-1C85-41B3-819C-4708B9088F2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F95A1B38-0D9D-48B4-B138-5E6C699D4D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6B217338-B9B1-4548-85D8-62338E54BB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6BE61DED-7D3A-4546-9447-1D72D7132F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27AB7F03-1DA6-48C2-8803-62AB7694A3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62D3634A-98A9-4966-8404-11ECE5A0AB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1C62E9D9-9368-4366-9A0F-AAED8C3028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16F91724-3933-4750-BF37-66EEA28AC7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B918829F-7B20-44AA-B47C-5542BD6A1F3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67EF7A48-529C-456D-9859-9060DBE4168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6562950C-260B-4470-A2F3-97796F2537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4DB888EA-EB36-422C-AE11-A570829244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EB11958B-0AEA-49CC-8991-62493A9DE2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2C88E4B2-7473-4B4D-BD93-28F772C5A8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664C5389-C30E-4614-92C2-C2A0C6BA31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1EA3FBCE-2AA1-4D38-959D-C94A1EC711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9E4D3694-E143-4AB1-95A4-E464316EDE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88818279-8180-45EF-B919-BC23682DA3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45B76772-82EB-4B0A-B3E9-1AE4C046D51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FDD79C0F-2B4C-4738-BECE-5E23E78DF8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18AB891E-F28E-4940-BFD4-4F8F86C414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477E3C0B-4D9D-4725-82B7-426EEC4284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F48B8B00-2C97-4AAC-98AD-A7F1540554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9F10CC8C-4BA7-484B-8361-1EF2E7DF38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4C808420-E25D-43D2-AC14-1F49F42564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5D2B4744-5498-425E-8C04-E1582C2F52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51DF4D2F-02AE-4936-8E66-E47879F78C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27A41CF0-4CD1-45BE-8FEE-20EDCF2D5C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9C3D3869-DE9A-4EF3-84B2-FA6A3A7E64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6554231C-8828-4A87-A067-6E3BF10453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A73680A0-A6C4-4FA4-8BAF-D456E5721E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753F81E5-0FB7-41D1-B6CD-9A703E8872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BAB8E072-05A0-4326-82E0-CE97900D22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21997834-719F-42A4-AC50-A74D59C37D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7E5D92B3-6C09-4621-84EE-37660E2368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7C1EF51B-639B-4E5F-B95B-CB3C4F65374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617A7329-5053-446B-B077-5B559E7504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BAF9E1B1-06AE-4A70-8F9B-CB5E26F331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087ADA7F-9838-4682-B2A5-73A5359BF7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16C92975-618F-4D61-9B2E-DDB08DA99C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03DA3B4D-227A-487C-A143-5E864125A9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0CFCBAF2-A145-49B1-AB49-0874CE334D1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6282E54A-E837-4BE4-A3AE-43ACB9537A8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78DD0537-4A1F-42F2-8829-D3E289E588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7CBA7B99-0710-419E-BCE3-91EAD24892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D829DB24-CAF9-4E60-8BFA-B5B9C8EE8B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BF01DC50-1FAD-48A0-B205-70A42E11E7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8E8858AB-450F-4B66-954A-F62698689B5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38CBE76D-BE41-446A-9EB4-BFE3C867075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E0DB522C-AFD9-4E58-B6A4-1DD0A703D6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A8EDDCDD-8D03-4AFB-A8B5-331E4FD581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731A10A1-9043-4F70-9BE1-267CE9102C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E8AACCC2-6F48-4C5A-B177-060566C8EC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38DAA22B-E9DE-4926-AAED-3D3D9EB04D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C788EA71-420B-4538-9D4B-14DF787D92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82CC5328-CD66-4F03-8112-D7A574F8B0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1FED57BA-B4F3-4421-BCED-08CEEBA1EF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8C21FE77-708A-4475-ABF6-A4FD4A4995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80CBB107-5AA7-48E3-8A5F-F8326C192F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42E25682-06DB-464A-BF83-63B692E97A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81922F2E-BA01-47D0-B737-379D492AB8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3CED8191-CC2D-4D04-926E-7881E8441FC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036F41A3-8887-4AC7-97AD-CD788C361F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348D22E1-3E2C-408B-85E6-4F6B9063E35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84D134F4-0FDB-4AA3-9CEF-AC628306FAC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A6D860DC-44B6-4BFF-B5EE-D3EF00A99F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750E4B83-040E-459B-859C-14A707B6B5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D9F61BBD-66A7-4973-8315-CE9C872465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D7A27B03-99EC-4FD0-B0DC-8A4B9BA043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0B5FD8CA-D841-4734-86D2-F9949FBD421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3A2D7342-0EE0-463F-9F17-189CE067A6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222FBA09-7CF8-452A-A0AB-A7D33712AE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84B43FBA-0AD2-4D64-8558-79CF7CFCB2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E3398D6A-B655-479E-90AD-DB26DBAFFA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73CDF14F-CD2C-4182-BB3D-E243A1C7AEA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A91A7995-F805-4257-BA23-2B01F1E7DF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4A2F74D6-1BD7-4552-9C47-79AAE1FC75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EDB613B1-7D2F-4F29-95C1-DE835EA44F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C24917CD-9BF7-4955-BBB2-579D126D5E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D2B7B485-475F-4186-B2F8-30FD511D76D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02C6C011-9E9A-44DF-A245-AA041857C7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02391D90-168E-41F9-93ED-9E22DEB9F55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6048CCF1-8289-43B1-9FFD-777A315151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446554FB-FDC3-4456-B409-3624A20291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67F4E399-38E7-468E-B7DE-3BC7BD63F9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156FD49B-A1AB-4AD4-AB1F-83D8F40603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18A07630-CB8A-4997-B11B-F5CC0F08CC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5C6516D8-D350-405B-A9FD-568CE18E5E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2A9A44F3-1B7D-4A25-8A49-AF19D64515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B1241365-023E-466E-9ACF-380C9D651A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1A051A7D-41CB-4C8C-933D-0173BA413C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0711631C-A4CE-4368-8D5D-EB5D0858763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17EF444E-88E9-486A-897E-D1A2845C27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E6320F3B-18D5-4394-AB6B-D9B3E0A7FB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06C376E0-7CA2-4247-B891-5BFE2C1374B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8CDE7D3F-0765-4E07-9F00-DA1739C5A9D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B12F96DF-B552-4C7A-9A9E-EB6FF6E4ED5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56F7B552-52A8-4B98-A2DF-4666C8FFC1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0254A027-3CBB-4EDF-9C28-109B653E32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A263D411-B55B-402C-8218-59A00C7A76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C5882B83-572C-4D87-89B9-26435480D1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17E9A7A9-399D-4C20-9897-F88AA10664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0E033D6B-9872-41AF-ACB4-A1AEB6D6F44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3D80C233-38DA-478F-9B72-88A59B8729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754C75FE-5806-4F15-BDF1-9EA43BF026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95D9E8F3-E1D4-430D-BEBE-F7D65D952B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214C4B4A-20E2-4BC4-9900-3C51C26A4B9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5162A4D0-6146-49E6-89DC-105F839A90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B4365A7F-C198-4B14-8EEE-6357BBB1F7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EBF96F52-06EC-4B53-8D4D-E1BDC157D94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6EADF74E-A10D-485F-87FA-ED53B1068F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269B3E7F-591A-451F-98DC-B6F72C51E37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62662311-54BC-4643-87F2-97582738BB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84884015-9102-4210-A2FC-7EADA25FC5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3B975DE8-CC9B-483C-B91C-A95E33D0E0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AFF7FD75-194D-44C8-BB98-1AA0DDDA4B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4DBCD314-7120-4A38-9CA6-EAB0B7351F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6D91F45A-E75C-4E19-A049-23FBBD5CF6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F27A5D6C-E97A-4923-94EF-EBCE4252AB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B8B6A7EA-D718-46A6-9DD6-59F635B077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BD71B915-01B5-41EF-B51C-2178F7821F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E78532D9-81B0-4380-8A7E-455968AF75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49FF2797-2E9B-4CEC-9825-5CB205F749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B300DDDF-2689-4162-9525-6CAFC40A91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0A870B19-597E-4A06-B19C-CE12D564AE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CABB3D49-42E6-4BCE-BA25-C682E1021B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7965129C-6171-48AA-9468-3ABD30F35B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6BD5D351-4034-4399-8D87-92F2757823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AA080FA8-B65E-4182-8A1D-9ADB38D24D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EA06FDE0-85A8-4D4F-BE59-1938D140BFA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14755709-6F38-46D7-85AC-47355EC459F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2E315E02-DAFF-4B0B-8458-62E1FD09E7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9782C494-E919-4652-A9AA-8F1FEA96FB5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BBFD45BD-916E-4462-8783-FAD21E6F86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2FE11D58-8126-4CF6-B56A-BBEEACB8A4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F25838E8-DFC6-4829-88F6-87FB9817C81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882E0C09-4672-4FE8-AF00-976F3260744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60CD5C1A-BC7E-42EC-A5E2-92FA06B2D4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DF23BDF4-139D-4926-8977-016384BD02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9FDB7B2C-AFCC-47BC-9409-322B7694F5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2149116D-5745-4270-A36F-F9B43BC9D2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44A67327-8359-4997-887F-CE90060D74D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E57D916B-87CA-4402-A41B-7E4678957B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F1A891FB-DE26-448F-9092-3CB36133F1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BA4C8C26-FD32-466A-A23D-251F2E89DE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457EDEE2-848E-479E-8C1F-878C1A137C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E59B6788-DCEB-475F-9200-5B9DDEC3719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E214CEDD-1445-4029-9817-AB09B0258F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B53425AB-75F3-42CC-B710-F609C94DCF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3E0BB1AA-76AE-4856-8B19-0A25E577BA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319C782C-D734-4D87-889C-860A81D5BF0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F0047086-FD3F-40E8-B0E7-6EED22F38A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A89EBDFA-C6E9-4980-B511-5F423741D4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6C2660BB-3EB7-416E-9571-323CCABC56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6897FADB-4CE4-4701-88AC-B40DE21B5B2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ABF80A57-6DA7-4873-BF1E-6375C96DB5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421B91A4-0E04-4508-A0FA-8412BD18CE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6071AE1D-E508-4E81-B95E-DA00C42199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57BB24F7-E0D4-4ABC-8FB6-7F23BC76A6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9B125F3F-FB12-4346-9705-0A5C6E0F23D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1B01EB6C-10AD-4533-A752-2D2A846CD41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53200D5B-5EC9-4468-BDE7-2276CE07B0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E3FE178B-D6E4-46FA-9E3D-2C12F2BF815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5BCA94EF-3F6D-4588-9835-7906196A87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642D2ABA-0A49-4470-A001-7EF0180C9E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A8EC9F25-C90B-4D9B-BF74-5EFE8776D6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31C5AD65-B32D-45DB-AF75-6070C2F5F1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4E3C2A21-E668-45ED-87AE-0FD59101E3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DB6DC6E8-ABC9-4C45-AD7C-9B67611D1C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2F1B5B84-C657-49A0-B3FB-125DE8C362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CC1AF834-FF8A-4208-B58C-7F99BB947C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0A0A317D-54DB-4137-AF8C-93AA74DE5C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2ADAF5CE-A977-4D02-B127-C801387ABC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758C7B0B-DD3B-46C5-BAD1-6C830F886B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26CCE539-D875-4A2C-8D74-1B6B74B972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642A5652-354F-4AE6-85FC-445A71966A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65CB2C33-11A1-447B-9132-589BDF9009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34ADB149-7816-413C-A3E4-0402086F27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0CE5A824-8A25-40ED-8784-A4939B94FA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8B526759-C51B-4B2A-A79E-B6228937E9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BB41C860-8C33-45B1-801E-A7243D20B6F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9AA6CB32-9C90-415D-B933-919180EB7FB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AB09A1DE-5BEE-4AF6-8609-0647D3A5BB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22ABCCF5-4702-4D64-9134-F77423DBCF0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2CA691E8-EA8D-453D-80CF-3450199BA0C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6B9EF22D-42E2-4C29-B78B-0F1F57D532B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B35A638A-AE66-425B-840F-681621EE97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F18DFBDB-1B40-4882-83F7-AC414F550B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38F8E4CA-37E6-4444-87CF-E05BD93E0F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17678672-A130-479F-9EE0-AF76360B30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03D57133-280E-4A5A-8378-67D4BAFB04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CCDB3120-CB30-454D-A14B-C8C399A596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3435BFE0-EBBF-4DC0-AEDB-60061855BD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E1BBF07F-FF5A-4C35-B777-1956C083EC6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DC1A627F-78EA-4EC0-A29F-B70AEC269E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B641591E-B1E4-4049-B246-26BA489F95B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EBE31C52-125B-4BBB-9C37-F1F59AB7462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58BCDF5D-4AC3-4A30-83F5-A998A066F3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D8527272-3AB6-49BF-AFEF-39D268E5AC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C5CEAD4D-D364-49A1-9812-D54543C236E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92EE9492-4E03-47E4-BFDD-526953F935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5400AA0C-5CB1-4FAD-BC49-54328010EF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FCDBD258-9B91-498F-BC54-543FB397B5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BDEC4E3E-BF5B-4BE3-9342-5F1D1CB1F74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295DB231-C42F-4175-8393-BE359A3167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913EEA8B-57B2-4561-8B51-740F3E4775F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A1771437-82F5-489F-983F-8AF6F9B043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A46AFFB0-5ACD-4D75-B66A-A3CDCBBD29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648297D9-5535-4D3A-9A83-ECCE4735690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363E4312-686C-4B77-B869-841BF62FA6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CC57B3E8-FE2B-4CC2-AD0A-7E9042C19B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A91005B0-786F-4F27-8BC8-FCB87EAC30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8802AAC7-986F-45D8-A09D-8D7C4D2CEF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3214504E-A80E-4EE8-9359-69ED7AA0EB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0BD1A223-4869-45E5-AF00-DE2F7A8AE9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2E6E9747-23AB-4216-B3FD-9A649304BD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42C79EDE-3DD0-4337-B695-8338CAE418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46C82F66-E473-4113-B86B-BBB3B6DC89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85981D8F-A5CF-47FD-BC60-629579438A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58E011DB-862C-4109-82CE-9D19DB66C9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EFEB85B1-076B-4B8F-AFBD-AE5ED999B6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0D14BAC7-ED12-490D-9927-848CD33F77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7BE9780C-2FD4-44B7-A7E5-D7A85BAEF9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28157176-AD49-4F83-AD17-E80B2DB929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85C6FF38-EA6C-4CEB-885B-0F79AD0CDE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E34D2E04-99B9-461E-A10C-BD7DBF001F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0A75B059-2E88-41E4-BB13-F8DEB0FB50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A57112CC-4631-4E5D-94BE-CF01EBB7C7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3A312BFD-B9DE-48F2-80B3-95FDFACED6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36A31AC9-9889-4A13-A3A4-3BEC32C2ED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85E58AD1-6830-46B0-935C-9CCDD05008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6184A744-9837-4E81-BCDF-A5D65CB785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49614346-827E-48BD-9A45-36EDF14B43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52FF2034-5647-44A9-8B68-E5578FC834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D4435075-356F-4AEF-921E-77868180E97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A0F54BC7-99A0-4A4C-A899-DAE1DA560FA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69E8E03A-5225-465E-9251-A9284D254E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EAEE83F0-F4B5-4F96-AF2A-F029D67009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10137C88-9681-4825-AD4D-D45EB46DF14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1EC07E5D-D5BF-4524-A9E6-C9A0E1C4A9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20F5BFD4-D732-47D0-944A-F353F2EA60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3B76C1F0-3E26-4C5B-ADD1-D032DBCAC9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DEB6FB13-2D05-4CC8-B059-740675E9F9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F481B318-DE19-41D3-8690-B6EB003EA9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09617A8A-76D6-41E1-9C59-0429113ECB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130B30EE-E38D-4239-96AF-F170CD9F43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C15A1E97-26F4-44C5-AF45-BC732823C2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8060941D-6F20-486A-8FA9-6D527C42A3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48668921-DCE6-46D7-B105-5A364E70D7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1EB6DCD2-42D7-4EF6-9CB0-6D4480E637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FFAB3C0D-0E11-4257-9682-21BC4277D9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D4C762E6-92FD-4C80-8E57-011339BEC4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AE3CB721-ECA4-4059-908D-6B359575E1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0647027A-E190-417E-A5EB-038762EFEE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DD56AFED-853E-4422-ABB5-4A793F78B2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5B5305D6-1FD1-4BD4-82A1-42B6772446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2BE077D3-8F55-4A86-BA13-0D50729272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D523AAED-7DA3-4873-9650-1A7F1E7B0A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AF15AEC7-2917-4849-B220-2F223DD451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DA0CB800-078D-44F3-A403-C43317EB2A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93A0CC55-A353-4A7A-8D81-63C8255D3F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58E3B989-7103-4A9B-BD05-CCA4A00783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7F274858-4607-4E23-B35A-51CC4F350D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85E42C45-0CAA-4911-83B1-6C2C5025B4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FFD49890-5F7F-4BB4-90C8-FC22EB4F6D3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E5C74714-2834-42A6-AAAA-8BB15F22819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6C354AD0-91B8-407E-969D-CCEA860C92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B76A3F35-90B6-4BBE-AA9C-E38E33F7E8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EBF84B36-38C4-4CD0-B067-92C3774BC9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DCF38B65-1C76-4A8E-B8E6-07CB72CF49F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CEC8E36D-1256-4F8D-A3A5-DF91CCE6EB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2F2EEA64-B0AD-4E6B-96FA-12DD2C9229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06E5A8ED-C890-40FE-AAAA-AC11831E9C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EF09037C-45C9-4AE5-A753-E3489091BB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80649778-AA2E-4F69-AB29-508F33C6C2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B53E94DC-172C-4873-84AA-82E624988F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B531CBEA-9C68-4D78-8468-9EF5144ED3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A6A7813D-31CF-4FAA-B3BD-491448B159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609CD083-4345-4A49-AD37-3621BE4905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15CB8230-E26A-4CB6-9122-697499903B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0BF851E0-42C6-43B5-A339-AD9A645DED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44A0DB67-8A05-46A7-9DE7-655BC7A712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735C5B53-099A-4497-803E-2D1659BA9E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EA1E5644-52A9-4C9B-9A3E-8585320390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61242476-F233-4833-8AC7-EC6B27C159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B367E3B8-4C1E-4CD0-87CC-54E21DCE28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FA6E1FDC-A64F-4714-9DA1-1372A78753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F130DAE2-B26B-4D10-96F5-6C26F709A3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1CB5C0E6-B4B3-4703-AA18-118E66B4E5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A7A34FEE-4F84-4F85-A1F0-35082F08F1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16407E03-450B-4101-A231-5F6F73B331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DB22D460-6D42-4E0C-9982-890739CAED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B86359AE-595C-426C-B540-D9A7A374B70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BBC12FF1-1E0B-48A7-8F15-4F86C94269F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4CE01028-67A5-472F-92A0-223F021A23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8BA03BA9-7FB3-44A4-A08A-59F6391F81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D18E9A70-7474-49F1-9C39-435FD19677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1BE4A2E1-638A-4B76-8A92-60786A1EC3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F7B57A42-B620-481A-B51F-F292F0706C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C08FD52B-7044-44DF-AC7C-CF0A59F6FFA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C88A5D77-3D03-4A87-9504-C2CE0CD970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CC16B791-B96A-4945-B3B9-212366D853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2B2A8D98-D2F9-4277-933C-4049456675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9AC66E2A-F5F2-4B72-B250-60AD11C19D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C9E85D4D-64A0-4F42-8C7B-29D55D28B6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5F86517F-0B71-43CA-9BC4-93B56108D1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77E37DD7-E249-410C-85C6-62BD4A1F38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F77CDA7D-C3C5-4C95-AEDD-E79F12D9F6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00C5FFE0-1A73-4ED8-8B3C-C3722BA87B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DD6B80F3-EB3D-441C-A6F7-2E9BCF4149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DE555407-3294-47DD-A9DD-FA51D12EF0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DBB71B7B-B005-4BE4-A186-20B2748359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DAAA2B48-E3E1-4BB7-8CD2-D6FA0B841F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5C93B850-70D0-44F5-B3CA-D0F5FCAA67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B300C733-1522-4E2A-A949-8054AFEA27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2972CB74-878D-4B51-A2E4-E371584E68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5034BB89-1FC6-4EA9-BE5D-F002E49AED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EC90A464-8C17-4936-8A59-360AAE9459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A72BEC31-87AD-4B55-86F8-24E7646052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14B71A79-FAAB-44E1-9555-1EB8A9124E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89C3E8C9-AA6A-4106-BE86-BA4468C19F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9BCCC125-820F-4BC7-B382-25022ADE76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E3490B76-93E3-4F9D-9A3D-89084594A6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8B331557-EAF6-4298-9DD6-1170FE95513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08CF1B4D-F675-4292-B643-9C4DDE3AB32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48D44C36-4BF5-4BE5-A2B6-B50675DC73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71127AF7-50ED-4BB2-9D2C-BAD83FD7D8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219B561A-801C-48AC-9EA8-A08163DA3C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4B958357-DFBE-4019-AEA0-F7830CFF1DF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7C2A1FCC-0255-4EB1-A766-7DCCA9CE574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79A545D3-9079-4ACF-ABF3-C5035734BD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EA9E0DE1-447A-48E7-8821-232DCCA435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BC5AAB45-BF6D-41AD-AEBD-AA2C395545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8CADAC06-B603-47BB-84AF-D4D746C0F5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DBF46F22-24F7-4CE5-8671-7847D8E1B3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3AAF95DF-855A-47C2-BF1B-13255C109C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C2FC2F2F-47C1-4E79-8255-A2C8324044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F8B96E5F-9CD8-4825-8538-623DC31A6E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8ED6BDFA-D855-4C1A-8495-301EC12240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1E183876-1129-47F0-9881-8CE85A3F4D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65D2F595-0A68-4841-87D3-DEA9F8380F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3CDB523D-EEE1-4091-85F6-9021740977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0F2745CD-3533-4431-AC0D-663A41DADF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3CCA222F-83CA-4CE3-8C10-B9B83CA2B4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36ED4E7B-EBDB-40D5-80F5-6B424030A9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5EB2F5E6-B5C2-4EE8-BF6D-9EE9FC9CA9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27769E7A-9C27-4B47-A2E3-F44B080896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C0CF4427-EF86-407A-AAFF-9CF94B1C71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8756CE2B-C1A9-4745-8513-0F2FFC490C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92EF7B25-9088-4BA5-99B6-3EC3CB977C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5D220C7B-26D4-4157-9DBA-BD58200405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B74148F5-5491-439E-8C65-BA1007F224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2C6333B8-4EC6-4201-B560-48C7178E92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218F42E6-5AB7-4518-B1BE-5722207066F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84758BAD-263F-47F1-A6D7-1F344C28D79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1902A44A-E983-45D0-AD88-3FD4442F26E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1637EE2F-606F-4C69-A5FD-C87398E764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6BCCF8EC-9B58-4789-809C-CF54EECC98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D3DCC9F0-686F-4065-A08A-2E6A86BA07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181AEA33-A459-40D7-8290-052BB6D3CF9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67E03D3E-CF36-4463-B21B-5A7E6B3A69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E2FE9969-CD26-46B8-BB2A-9C6DDA8C63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D5BF6913-E8F0-47D3-B7B5-9D190F9630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660C8050-2983-4F35-94EE-2A8E437854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CF1AE553-EBC6-40B3-8FAA-86A8132DB0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C2756387-98B5-4C8D-9F0F-C86E844FC9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7605F91E-A95B-4487-A112-4B794411C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F36F5BE2-3D75-416E-B513-62BC74C2AD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02BAFF32-4C32-4DB9-A7FA-7CD4E6CB96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DF6F9DB3-0D98-4D35-AA4D-EF988C264A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A9011B44-53EF-422C-8BAF-8434759DF8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8D9CDC2E-AEA9-461F-8025-CAC5BBF194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D0BA14AD-2E60-4206-B95F-329EBEB013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4AFAE29B-5493-4176-9B17-69DB97B427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6C6E11DE-D937-4422-AA2C-7DF736C1CC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9A64E0BD-B5EB-4748-B743-6BFA7ADAED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451E9600-41AE-4124-9F27-91DD84F598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C0824961-0EB3-4B45-908B-06CA2F9EDC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3F732D6B-EBD8-4994-BD0C-86C6F1ABD6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15BB4BAA-8E79-43C6-938A-8D800E8B3E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FEDF3B13-F03E-46F7-BC85-EA04E56E14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CCE7BFE0-2D40-40A2-BAAC-24E65434B5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3E90A6F4-83C7-47B0-9244-54810FAEA33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9F1B0CA5-1E6E-49EA-83ED-F15EE3BDCA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975DC9FE-19F7-4B62-BD2F-01A44DBBB3E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7C5352F2-FC7D-4F8F-82A3-BDD6FF4CAC1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1F37D5DA-F78C-4D8F-B84C-D9ED40FE68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256E76B1-7A57-4D67-8E47-F7E206DE74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CCA7E2FC-C61D-462F-997E-254C054ABD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2BEE3456-69FC-415D-8C2E-55ADC0C6F5D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B747F3B3-ACAE-4C0C-84E8-3D27C0B37E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C5144FB3-BC6D-4738-865A-E3AB529D72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A4D7EEFF-DE2B-4237-86E2-9CF0DC3373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CCFE61BA-7C00-491C-9576-3CCDFC2461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38CBD03B-9C01-4B7E-8198-45FE087BE4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D3C6A08A-5D2F-48CE-A56E-0684B4048B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8CABE0FC-AAED-4AD0-BCF6-3F85E77FFF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F61AF968-B63B-45B8-9B42-77C446EE3D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471ECAE9-4E69-47BB-A5C2-9120CE0462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9967B963-5B1B-4C67-8733-5AF03DBE45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257DB489-D3D4-4695-AC9D-1E58D39FDC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7D609B0C-8261-4657-BD25-D3D9C7AD13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6E800CA5-3A14-44D4-AEF1-4B8BDA5392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EF980E51-C40E-4368-BADE-B2C7891F10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FCB07219-E553-4A07-B79E-7811180521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EB993DEA-FC3A-4E03-8582-E4BD21353C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0F9B9EAE-D34F-422A-94D3-A8FBD80482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498C6B54-4C50-4D5C-B9DC-D5810D7729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84934993-C232-4167-90B8-2282E83F61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8A182311-F069-40D6-9545-84B64F73DD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DD4CA980-7827-4BEC-BCA3-5FE3BD2128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56533E19-AED9-4862-8B9A-66D3A04AC1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56F73DC2-68EA-448E-BE87-53D34E31FF1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33C11D0C-C6EC-46E3-9EAD-C60D0E82CB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7A0C0288-BDA0-4774-8BC2-034CD9D336C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6D4E2D01-D265-45B0-A833-01144B4E3DB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DD9CFFA0-BD34-4CA2-86A6-FC75641E2A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D0E32A0C-1F3C-45AE-BFD9-25AA633E90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8D09AE15-739E-4D43-9B90-E769564ACAE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0AAFB3A0-1FD5-4E48-888A-224F932D805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95CE5A20-6DC3-4583-93DA-9ADEFC7730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0B7788FF-837D-4A71-BF30-165739B89A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9B53B66B-FC09-4B4F-AF8B-A03264CBE7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84C01CC3-9742-4FF6-9E74-3981BFFA84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659FD620-248A-4087-B269-632A9AEAF7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77598719-BB30-4B8B-A8F9-264B59C0BE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3BB1137B-9806-487B-BFE0-34E7E4F892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29F7BCF7-1395-41C0-80BD-67DCFF82E9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B0E0D33A-4DB8-4BD2-8C46-B16B7BD3EC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1EA82A52-03FB-4C29-ACD2-31941AC3D0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FC3C354F-BC58-443A-B69C-9739B83E89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9BC218A9-B243-4B3C-8EAD-B89E95EACD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ED5BCFBF-605C-4068-877F-5FC5B4180A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4448F569-1CC2-4451-B0C5-D1FF4B45E7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6F523517-B4A7-49AD-AD0F-F6FEA50C8C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98E2D005-5E05-4D4C-8C1C-32D007E023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286CFBEE-E053-4064-821D-91CCBD1314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D63EEF9A-43AF-49E5-8892-8968929228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8C273AF5-757E-4069-8FAD-1FA6CE5C3A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052FE6CD-E6EA-4338-BAE9-9B1E090D7C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EB2825F8-EBC6-4F0F-8A89-335DD9E59E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CEC5AD8E-12E9-42AA-BA61-4CAC723623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C565EAC5-D976-44FB-B0B2-FC01298D30DD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07C894C2-8256-4B8A-93A7-B13653C902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47B13D0B-8279-416C-BB86-A3F568440F7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520D942B-FD0E-4FA3-B647-FC91516DB36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40292CF4-6337-4E96-97A0-7371F24284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ADF742FF-6DAA-4E34-95EA-BF9126F86A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DF997AFB-3901-4C06-ACB8-CCD880DC1F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40CFBABA-6E14-4F1B-B99F-5D0806D84FA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36A4E177-42D8-4133-93A8-35C8CFFCAD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703D5B01-34A4-44C6-8696-631AFA78E9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32EE8DE8-C682-4261-8592-BF9506D00C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21FD715F-1292-418E-986F-AE6FD80501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DCBFF348-DA76-4C80-A168-2C4183FBAF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1FA0AE88-0228-400F-91E4-1F997A2177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42811079-4BA8-4CAE-9823-312B30B636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C7D4E5B4-37F0-4982-A319-92F4682758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952EE982-EB2E-4560-8AC5-F831032AE1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4D8C9307-3360-4519-99A1-6ED34FF772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7C3C12AA-D5F1-4A72-85AC-CFE6C955C5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7BA30F7E-77BA-4061-A621-68CFBA2F91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27AA28D7-1436-49EE-9392-B05702197F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9B51045F-5099-430B-AAC1-17F92DAD4E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C8EBBF7E-9347-4536-B2F1-E835F4196A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E68922F5-1A57-4509-B120-1761E767E3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34D4EF48-B4A7-4313-836D-A99A85A9A7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88BA0F71-4AF3-4C6F-9DA7-4A6A8E1F29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70ECF916-4263-44EF-98CE-10597E3A21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8E5F426A-3091-47CF-8C7A-10015EBCB8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42B7D322-79BC-42D3-9B40-747445D725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CBEDF179-AC88-4CEC-8D1D-7748832900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2DE1F14A-1D0C-41EC-BF94-9ED9787517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DD1AB284-9800-4E73-BDEE-0C2B536710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1148FCEF-CEE1-4DC0-A4D1-3FCAF82A89E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674EE57A-7F38-4032-A0BE-DBE416B0B46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ED62B791-49EB-45A6-9AAB-EA7D7864EC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0A0368B2-5FA4-46D9-A989-666FD1E3E5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C12E7725-9EDF-44AD-95B6-F4F6054042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E7A8DC5D-DEC4-43A5-B157-5F7F0EA3945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2AA98207-39EF-4FCC-8822-730244DBAA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F233F49B-6003-4ED1-A100-0CBF916752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DB298F57-4EC0-419E-BA9A-B1A55C761E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CA7424BE-EF20-4BBE-AA94-340D74C222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DEC44DFB-A14F-42E0-8EAC-277E8B69CA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98DB44F9-C6CC-4783-94CF-EB422764E2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D1ADC13F-33B5-40A2-83FA-D9F1A2918D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E64F1AB0-A447-48E5-964B-ABF801B57A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FFD7241A-2813-46F3-A3DD-194577AD79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A9B74405-3732-487B-A823-83B5053991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70D3288A-FB5B-4F43-9828-86054BAF1D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8F51E038-B2F3-4C2A-AD28-93411AFA61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79746EF5-0143-4DB2-A8AE-FFE14C30FC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4762C520-576F-471D-A0ED-FEEC13269E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88FAB237-1440-4769-B0D1-C63235A481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3C303958-5DC3-4DC5-8D4A-482577B62B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77E51A73-9EAA-47AF-9F0F-EE0D6BD6B9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1BDD1FAE-90A0-4606-B0FB-91F688EE20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150FB356-C58A-46E7-B795-87728863FD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A1A728E2-7A49-49C2-AC23-9F23787CC6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0DAE5776-D34C-45BE-883B-BA6DF5CB47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721931EB-1C4D-4A60-883C-A5E256BC53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5C994963-2606-4381-8958-C06B4D45AA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F16F15A8-C7C3-4425-8DFA-2D7B5DC509B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D1822AD3-AB1B-442D-B169-8F827C1C3FE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F0F06E9F-029E-4DA1-ACE7-BE6588EA0E7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2BE625A5-D7E1-4055-9192-2EB88C73CD8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21833AEC-6DA6-468B-86C0-834FE4A540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E4D7C902-59F4-477A-858C-69A192A763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3CAEA4D5-D44B-47B3-90E4-6753E7299A1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9183630A-19AE-497B-9286-D6AF45C5D7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F545F171-EFBB-444A-AF49-D697A5C9FB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3FB8B0C3-46E5-47C9-99D8-FA6886D5AF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B4CA5E1D-0083-432A-B350-DCB2C8DE48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2DCF23AF-8933-4BA1-9708-BCED08CE0A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917A5016-3292-42ED-A521-DE50593F7A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901C9457-F2E2-44B5-8D68-18F9611FEC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442ADA46-EC21-4D5E-8E03-C8E2A098A5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59958E51-924E-4761-864A-409694DC64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78A7E253-684F-4032-A5A3-0E6D4938CB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F9FB9F03-59A9-4CAB-962B-A5AD08A7C0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1BB7ED6E-5676-4566-BAE8-4887962D47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58B31610-0ABC-4054-816D-084568A25E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8FFC362A-DBA6-4337-8544-191A657BFA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BE6D11D1-7C99-4265-B173-291320DF55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78BD1AF8-7F16-4539-88ED-E182930094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496CE38A-B147-441A-A2E8-64E26C5892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CAE3A6B0-1892-42E3-8E74-0CB0A662A6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5F94863E-FC34-44AA-8AAD-4ABED90826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C6F86CCF-7AC5-4541-819E-C1D7B1A17E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C9FAAB3B-C172-4DAF-A300-D3DDAFADFB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C02E00B3-23AA-410D-BD73-A88BBB40AD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02441EDE-E98C-4E17-BD63-5C5EC7EEE8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52D1B9E0-3E34-40DD-AA17-39F1107A22C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AFA20B2C-141F-4F2C-B456-C5A707B537D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A63F4448-AF41-42CC-AE45-85928DDEC47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77D9BD90-091D-498A-8D7A-8EE4F00C41C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2441092C-92BE-4551-8467-967F06055E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67DEEA8D-C823-48C6-8A5A-DA2CA2622A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6B9431DC-A09D-4960-8FEC-0054F6A24CE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FC8CA2E5-1ADE-4F64-BF75-08FB7C49C87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8F326B1A-E0E8-4BC2-AF13-E7D017F0FB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596B2BBC-75DD-4023-A9E8-086E29720C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9A2C382B-1D17-42B5-ABAC-0200798801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959134EA-CA92-489A-B990-FAD8B5290D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9E855B84-836B-4B5C-818F-EB423C43F7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DE1FB2E2-65E0-401F-BFBA-FD54B54A02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7025D102-5BDA-4A75-84F0-5E5C01746A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D58C7799-7ADE-45B1-87FC-13CC3B8631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0F838EF4-1CD0-47C8-98F0-E94F1CB008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C0697C50-31DD-486F-ABDB-F38246A511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B070B993-A013-4102-9007-4B446C72E9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499CDA18-B56D-40A4-AFB6-2E24690A01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37590367-E483-4845-821F-38012D5DDA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41FB4DD3-04A3-49E1-9AF4-FC03668531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169EA08D-7686-4EF5-ACB2-5D9562FD2E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7AB1DAEB-D2D3-4C38-B1D5-46DBC738D0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DECF3A0B-D7BF-4D47-BBCC-79CE12892A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C5BD031E-F090-4A54-B2A1-A333A701A6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263B3B46-3202-42D7-A9C1-01B448CA8D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65A7962D-9791-49EE-804D-FC59BF64AD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AA323C77-67D2-4BE5-A8E8-437B1BFDA9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92CCCBDC-167C-4A2E-B99F-E46E704AAC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99A59AF9-71D5-41EF-9E31-3E790B29E8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FD5F588D-FFD7-4D5D-A1F1-BFFF17D7C9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E101AA87-4AEF-4CF9-B7DE-5007E27385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FCEE7E43-1907-424C-B8F9-C9EAA6A90AA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75F5ED1E-B440-46A2-90E1-2B3CE25584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2C64BBDE-FBE3-49BC-9082-EC53F12344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DB31F772-BE39-4157-8F55-632687B6F5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19D3BDA9-0398-4ED0-8B11-A87F0902B8A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59F5ED25-0CAE-428D-8534-5E77856AC6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E6AF39AC-E7EF-4AF2-A348-2C0E0B00FB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A3B5FE9F-6148-42F1-B2B7-68D7465A3F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60BB5B02-B0EC-4D9A-A075-D433A79614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DF33F514-DEBD-414B-ADE3-1DDFA75B32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0C7FDD6A-89C9-48DB-9D46-D2B70BDDAC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F7FACE4F-C1AD-44CF-8AB9-108F3090AF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E61C43F3-E8B7-4207-8F2F-5E4054F277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5D389BB8-FF40-4EDE-B8EE-4C8E7C3F28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857E304D-8DD3-40E6-9DE2-9B9963EE10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6700ACFC-163F-4F3B-9A0B-1613E080D7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7873AB89-799F-4DA2-8EF3-FF65D729CC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2B7BC850-46C6-4FF1-97C3-05234DD839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84ABBDC1-0602-4BDD-B44B-44D0BE58B3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10C927CD-4B30-4361-AFCF-282C3DC822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2FA147C7-3F28-4A9A-B7B9-0C107F70A1C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F95FB72F-9B0C-4BAE-B48E-3E3CA9FB2A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BECEABD6-7455-4ADF-8179-E239FF0B62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2B7DFDD8-29ED-41D8-8CA4-5654450108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E05B437C-0A91-4283-82DF-D8E68E0FA6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D95E377B-43DE-4C95-BE33-F7EAE80D25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CFC80E1D-A3B1-4DC2-8302-B0F761237E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6B6CC77D-46BB-49E5-9682-49909E06064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7C3D4C2D-4DA3-4BDF-BA17-9203940F6CD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C33E4AF7-4C8B-4F5D-BCE1-9DBC66C6191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ABA77F16-E2FC-42D0-AEB4-C7E536A703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399654B8-7923-4C69-B538-3EB1016156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12398BBD-FA93-4576-8FB4-06CAB8C2B3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4336B9CF-0B5B-4262-9C1B-0CCADA1EFD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9169D833-FEB8-419A-B613-AE34B6D2A2B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6E8DA0F7-3A6A-43E9-9552-FDD7B67BA6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7F99A77B-8853-4E66-9D38-2F31AD8763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DAA5AEC6-6470-49B7-85A4-3B3DE6532B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A2076B1B-184D-4B03-B937-4E4C5C4796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DB773DB6-9C19-4564-98C1-AAA740463F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8ADEB9F7-C57D-4A9F-A2E3-C9EF8B99FB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102F594F-03C2-426A-A162-942D917B11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1F1B816F-9B7E-49A4-82B8-C3D58D4526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9F7853E8-2DC2-4296-B2CF-0187B6D359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1749F0AC-CE20-43F8-9FEA-5C98023AAC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47769A5D-949C-473F-9FE3-88C36C7B5C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E00860CC-BAF0-43EC-9FB6-223CF6F276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8799298C-5815-4C47-A370-DB84E32DFD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5F9D460A-F589-4FF1-8813-2100CFDE12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C7C00FE2-26BF-4253-AE70-5968A943CC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126E869B-DCFE-4D7F-A071-D21EA8B116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958C3B37-E73D-4FC6-AB0F-D923EBDCD2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37D2BD63-6CE9-47BE-ABE2-6C219869F2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18C12AEA-5D9A-4C91-8E74-0D6A1CF2B8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FCF50B2A-304E-4075-B726-554620C5FB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3A35DF09-4ADE-4C87-9489-5859197C78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DCAC41A1-0D7E-4202-B45E-D3F3379EF9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473EA241-E994-4342-AD48-910FF91E12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D9029816-95DA-4FFA-86E7-8E442C0B5C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0B7BA6D9-E92B-464D-BF34-E2B6F4C3843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4167E36C-7326-40A1-98F2-94D3109225B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8CECB99A-9B0F-424E-A902-E70A30AB3D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24E08013-EDBF-4E67-B5F0-63373891B1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9DA8EF13-E823-4888-8C5E-1036127B47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F6C5F5C1-192A-416C-A6E2-B72223E7363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EA03051D-E660-48E1-8A3E-D5AADC1CE9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0E6AD9BC-6EED-4F48-83EE-F195ABBF82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A61D5835-8545-4BCD-939A-836F56C3A0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F7F56D9B-24CC-49E2-8590-BCC8AEE6B5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CA87ADB2-EF82-44A5-9A43-96DAEB3F04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87DCB3F3-48F8-40ED-AB8D-83A1B36675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EB38BD97-895E-4EB4-A36B-33C8DB4F74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9BEE31DE-061F-40F8-AB48-EC19C5B3A3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7D3B3D75-22AA-42F5-AE30-152A01ABF9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3CDDCA2B-8C14-4665-9B4A-B18444814C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5ACEA7D1-EF55-47D5-A601-9B8E217E01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A3BBFE19-CFA0-4543-8B87-FFC6A88EBD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AE382455-3EB8-4E8A-9064-48D8E3445E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C85BD447-75C4-494F-A265-1288BB0C63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9ABA987F-4A64-48DC-A49E-552BE321CE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5369BB26-7C1F-46B9-B431-D978627B9F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0FC5260D-E44F-4C13-A88B-4C1AD59E38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7F0054AB-882B-4B0B-82CD-4FB667A64E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7BD34BC3-13FD-4032-8AF7-AC02066644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9746C4E2-5F75-40A9-9C37-635367DF55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CD64FF16-4F00-46F5-B7DA-D5170657C7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B219ADD4-F6B5-4518-9AF5-FE7CE6C02A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696A6798-ABB1-4CE2-9771-40B398984E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39D14543-99A9-4D5E-9A84-65D8532456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6256154B-C059-497F-A55C-80B744E687B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7A0E9965-535A-41B8-A225-07C09A60219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98215A7F-1ADD-4121-90F8-1C1262E7B5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80210C16-BD52-4EDC-9B40-F30D77EBED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907C4EB3-B1C7-481A-8C7A-A542863CC2D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513CDEC4-7CAE-4410-AE69-73BEB553238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A6916024-3A84-42BB-B508-F1685CC34D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2344ADBF-F017-491F-8380-6DA5E3802C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01F40C18-8E1B-4162-91ED-A4FCBF44C4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43B8BDDB-2376-4D15-84DD-5FE2C04185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ADB623E4-A486-49C5-91B2-7C05C3832E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4782257D-F24B-461E-B050-48DB49B69D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4748048E-256E-41E6-9E92-3BFCE1FA38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E5BA4808-7A6A-4AA1-B2DC-B7247D1388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911633F6-FCC3-4E8D-B7EA-0DD55DDD53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0B196AE8-89B3-4713-927F-CE784D2CCE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F6E05944-2486-49BD-B821-3719CDD098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F92C89BF-E234-4CC2-A7D4-98EA21099C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F42FFCC6-AB02-4C19-91E1-1698CAE25D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8464B67B-8A63-467D-AFAF-55BC2477C7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BD7C6868-0F34-4800-9B11-26DD78C1F2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A9A0F7CD-17C5-408C-9A23-38DCC20CE1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AC9360B7-785A-4974-86AD-9BE435AF36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56218D77-D2E0-4993-BD22-98DE2B61F5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B7DED59E-79BA-4DB2-9A6C-B1FD57999B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4C7AF7F6-C618-4342-ADFF-B87284E976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BE7CFBF1-ACBE-4A6E-9FE6-1310A2454A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5F48B8EA-D2EE-4944-82A7-B9C6381C3A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98628B33-482E-473A-991D-2D896C6ACC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DAF68F9C-F427-4FC2-9B95-F0394D1FDB7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86050DC9-402E-4FB4-8BCF-610D097CF4E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6BFD9F32-E801-494F-B897-19EB7A8923B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15921B39-DF45-451C-89B7-A21EFFEE40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662D4447-AEF0-4098-8540-F3AAB2D418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D25F7773-8420-4640-81AB-FB4CFB36294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074D5E94-8D90-4628-845D-013C2937DE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C270829E-ED4A-4E90-806F-C78A04E1D1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CFDD6956-65E3-4413-A72E-C41688C724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B139137E-12A6-4105-B9F7-4856192CA2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7DB21A94-D56E-4095-A395-DA97B161F6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00C82556-B387-4867-9223-13D97542F7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62DF279F-2873-424A-B8A8-0919BA7F58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6F85E717-B209-4171-912F-274D3EFA85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02DF8C7A-974C-42A0-9E5F-6E8CACE9FF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BA452770-8DF9-4D16-9FC9-2DBB8B94FE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9FE71FB6-0183-4ABA-8A89-1DEF131F5F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966FD3D1-4D7F-4031-8C3F-CDF8B7D977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3FA981B8-69CB-4F3A-A5BB-1A9F952FDB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30CB128C-48DC-4A10-BE51-C4CB23B459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0F2DA054-65C5-4B16-945C-CDD8BF91C7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9FA3379D-DD8E-4BD0-8D85-930E1F255C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D3CC2A7E-DB86-4457-865D-07B21B892E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A739D6E5-38E1-402A-BFFE-5EBD4B0AE7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A1A6C324-4196-45F8-8BE6-6B9B3D4C33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E44BE22A-8C61-421C-873B-28E785594B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2FF4C809-B9A7-4D70-BFCE-35BEE8C6FD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E353B0F6-562C-4DBB-827A-591D80C437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2341947C-4A16-4042-8822-7D18F97E23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4184D36E-4ED5-4370-8AFB-AB59EBA26F8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D635AA3A-C947-4737-8B70-729690E93F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A2ECBDEF-8797-4717-BF26-592FA5DEE8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18F4216F-D0B6-4ECE-9350-DFBEA8B4D66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0A094DBD-FE2D-456F-9DD3-E937EF17BB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280A07FF-44FC-4627-9B16-E10F4EFEAE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09398065-A479-4BAF-B4A9-79AFF8FBA2C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3B622949-D2A6-4AF7-90D0-58B212773CF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8D32ED9A-BB41-42F6-BCD6-7226E23AC8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33A456F1-D61E-4979-A9F6-C039AFBC4F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D401DB52-6C37-4681-B707-230D58AE58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4AD74923-7F3C-4DAA-97BE-5A1DD0C0BD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0F09799C-BCB5-4A6B-890A-F5C8486150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307FE668-E173-4885-B835-D2CBD65E09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30C61E60-715D-4E71-BBC9-7E86173C1C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6E6FA519-9B2A-4B42-8162-5EA0603A61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95306D09-6751-48BC-90B9-6C01EE30DC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AD031723-3849-4044-B229-8CE72DA6B5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B313C8D8-FAFF-4FB1-A7FA-CFA1807AAD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8774A1D1-EF1A-485D-A776-CA8525E530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341D6B3A-9B82-45B7-BD9C-55C01D2740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2920ACE0-BC3F-4D9C-B5BF-1F1AA981FD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45B1D3AF-E94F-4447-8A46-736D47E766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0895AAF1-97C4-4DFE-9D6E-0B21133DCA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EA23DEA0-0443-4F3E-8D4D-39A4714D33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28474A12-410D-488F-9741-D19F513F87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A5DC9827-B1AB-4395-ADC4-BBB17EE88D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D1347D2F-5514-49AA-BA00-89241D0689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1F62ACCA-C41A-42F8-8EE0-F56EBC1D4F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AE5F3CE3-EFA3-42FD-B8D4-BE914CB8EF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74B26DCB-9890-4639-9235-A1538503AE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60054867-7171-4EF4-B3A4-A404D5B09C0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02E15641-F99F-486C-8AFC-3C68CB79D2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731E5816-7331-4721-BF85-DC9345902D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0E38EF9A-9DA1-4461-B02D-5CDD0D9D49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4C069CE1-3F7C-40A2-884E-F93F27AD6C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D28B3C1F-8070-4287-B87A-0BD8F6E84EE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FB236D42-F41F-47A7-8A74-6F455795674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6D2E5232-E9D0-468D-8D69-B58AC0A56F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E78B4972-183E-4970-B9D7-8B979EB909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B4F968CF-BAE0-4734-A96A-0CA31449C0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A5BD6C1C-B402-4BB2-B2E7-769AB0D8C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12F588B4-171A-422E-9C0E-CAB20C24AB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EB8C7055-F9BB-4927-85D8-5C5AF824FC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2EF0680C-E561-4AA2-84EB-9F92080B06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FDBA5875-A439-4D24-A1A2-673CA8F1DF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CB4108C4-3080-4A07-A49A-5ECB079DAC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376FE8FC-9D27-4064-8FED-8DDE00C47B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010DE90D-8548-4A31-B241-B91AC20E2D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2D2C4661-586D-41DB-A6BF-0ABEB0E384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58F2F849-C5AA-48D7-8498-3E3284F22F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5EE00A01-814B-485E-AF7C-1564781110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E739A86B-3008-4AAC-B867-A99CAD6EF0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B8313688-DC0C-408D-A66A-F8A059C161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5B0C8144-3B80-4C67-9882-BC798315E0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1780BCB7-46FF-40AE-901C-2AA4608EDB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D40555E0-5EC0-4E57-A710-6562BA1DA0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8586D04A-E142-4817-93B3-62A4E7BE2F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0D5C09D7-E2A5-4129-954D-A979C17C87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3148F434-3989-49B3-A352-E3F788FF6B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114C8F04-31A2-4A36-A17D-057E3605FB2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27B95C25-9C64-415B-B5E9-4C428A0A0A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9447851E-ECF9-44CD-80A4-4C819235E89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0C48B27B-3466-467A-887F-8AE6819CD6A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75FBBCD4-C93F-416A-8505-D9A9C49F15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17ED771C-0CAE-45AC-8CC0-281440E66B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939C5E30-E561-4757-BC5F-E52C43881E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151F1697-6FA9-4C2E-BAAF-A93C14CE548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6DB04C18-C695-4077-B02A-8DB46D1031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819A687F-DDF8-41CB-AF35-75DE235F50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79DD5816-D303-4D21-A733-14E91910AB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58197C90-7269-42C0-8689-2D01028F90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F7F9FA68-72B7-4C1F-AE03-5E7CECE729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0E3722AC-6FB7-4C97-B93F-F6DC0EF4A1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314F9C4F-F2FE-4E4D-B123-230F6B5B2C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3235B81A-C4E2-4A81-974C-C1506D4A8C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D9D74E57-9490-472F-A127-857CBE2744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9FB7CBB8-E51F-48BA-BA74-522F620625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E61262F2-97D1-4DE6-8208-93AED93698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1BC86F98-69B7-4FA0-9254-478AE4AEF7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A14E700B-2B74-4C9C-96ED-DDA03E3D97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092F57DE-8950-4BFC-B73D-CC4A650DC9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F6AE28E1-8159-41A1-B658-33AD7DB33D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6636B37B-E87F-4E1B-966B-63D0C2474E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8E8DD1CD-C52F-4B01-8B6A-A31CF0598B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88BFED6F-E9D6-4A39-8B88-D5585820F3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F89E6BC1-7623-4E3C-9814-A70E8693CA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F6BEF1FB-78DF-46C6-9F37-1671B4DFFC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962C5FBA-6AF5-418E-95AB-B86333CBC3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A600A9BC-CCBF-4982-9304-BF59CCB3DA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16E19841-5587-4510-B445-44AA8BC5A8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DFEE3CBB-9596-40EF-9A19-15E701CCF4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B110AA3D-BE46-478A-A390-B5D9311E42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680F072A-F37C-4737-8A53-A92B9E0706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8D65C0C5-54CB-44F2-89E7-49B7076F05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5F1EA5A1-4DAD-46F3-850F-DA299DB34F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984D69DA-1CEE-4CE1-AB46-F22157AC26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73844DA4-03E7-4272-873C-BFD8058541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94AFA957-9DCB-4A4F-A5D7-5E66824C5D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B9374C5F-A83A-4CE7-9AAC-5378DC8C5D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27D70DCB-6A3B-4DE5-85AB-581515CEFC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E3EAF97C-BF1B-4F85-BF8F-29399E960A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49A7DD17-A0BD-437A-8A77-697A792710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3DF00AE1-374F-481C-8907-B3FBC3A1AC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0B317949-33E6-4B7E-8999-EF7BB0DFD36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08085770-5CCD-4F9A-86C1-27CB119519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8D8E760C-915B-4687-A26A-9A20E90B480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632E1CE5-4448-495E-9053-8D6A90D11A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E67EA71F-20C2-42D3-842E-2021779D07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376BD13D-C584-4157-B644-44943C940E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12588CB9-C80B-43F0-A8B2-41E63EC818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D5D5DEA2-D93A-4596-AFBE-783B4461D8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C18A3A8F-24DE-45AE-B258-D099480543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B764BB8B-F7A9-4904-B6DC-456CFA24A8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B8EC52FA-517B-44DD-97FC-818FC3660BE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C48CD342-E598-4404-851F-1D3296B285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020E2605-587F-4F76-86BD-9FB3650CBF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B605E590-841B-41C4-915F-F374F10149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0A6F951B-E19A-4BB6-AC89-2715188CFE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EB025A00-62AE-4C0C-849E-88A3706188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035B3E7D-ACF7-4EF1-B2E4-801C8A0105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7D798C16-B433-41F9-9709-C83DB96F2C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B2C8B1C8-C849-4877-AD59-6883A05106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0CC84B6E-86B5-4C03-AA7B-7863C5C1E3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FE8C9882-2CE9-4A0D-9CF3-A43CF391685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CABE1842-0F11-42AA-9A44-7FE3B65B87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51A0431E-F8CF-4329-AB02-7B9053BE6B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5984EB2E-F835-408D-99EB-1A9EE7A4A1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EDFB64EF-46CB-49CE-B82F-1B40095151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7172D810-E590-4032-9B2D-95B24BDD7E9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0788F50F-3EF8-4394-8B25-B976A01B34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3F2C4651-399B-408E-B3FC-5DE6E80053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ABD2DFAE-56D9-4FA8-A8B2-2495001D77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65B93F07-183A-4135-A3C6-AE06CD7BB4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E2AA89FD-4C60-4A7B-A198-28B931F0D5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23101A44-61C5-4E64-85F4-96368653ACC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9478C3D1-6AA8-4AA6-A16B-76DE94292B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F73CB6FC-A225-4E55-8771-374648F68A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B1C63E69-763C-4632-858D-B39CA87973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C7DDA3C7-7114-41B9-AB56-43E0D59F5D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33838EC8-8578-4AC9-9EFB-F706C3A1A19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6C7EAA24-FD17-46DA-912A-ACEAAD6CCC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3DB8BC57-1324-4AAA-9104-0E1F53A978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F81687A3-8638-4CA2-9F81-69142E3FF4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9136D475-6A8F-451F-ADE7-750CD3246E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7728709B-0473-4948-BDB3-EFFCA286C1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6E89D186-28B0-4EC0-AFB8-A8990606557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FC19E59E-590F-4B3A-BB34-9CBC956DCF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0708CFDD-8A0F-4939-AB9C-1CE0129D6F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C86EABEE-99BF-47CA-AF51-C4FB5321CF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05CD5FEB-EE49-4F78-8714-4F301554A8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27D462BB-9B6F-4FA7-8599-CD7C9053D6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8F01147B-6AD9-49A9-99C2-3326D32DCD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8B4FF4DF-7833-428F-B10C-66FA5F0E6A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0E6221C5-29A4-4B61-B370-0F411BF5FD3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B4928C49-2284-4107-B010-4819BAF59F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D3CCDFBF-8E1D-419E-8C32-049998D2A9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6E797D1D-C3FC-4879-8B9B-20D5E7CE1E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F708488C-723F-4921-8CEB-3785FB8E70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35206287-6B4E-4272-985A-37253061A1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A10C1F0D-2DE6-4DF2-8995-19E6BB75BF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7681C01D-DF4A-47BF-9B80-DC4D03CC5B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616C0837-1474-42AA-9E9D-C40A0E6AED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1E9D88BF-D618-4BB9-AA6F-9372ACCA4C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8C11902B-B29B-49CB-958E-B17B4CC240F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FFA5C4E6-1468-40AA-BE7F-DA26EB5911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CF16D0D2-4700-4ACC-8718-50532D51AA7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96EB7F40-359E-4FC4-8767-4CB08692270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8AE84CB4-93CC-41B0-9DB0-D591CA1B7F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4C3C07D8-3F0F-4078-8482-9AF4F59DE3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1DE76984-F26E-451A-9898-0A55D8B39B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03BF59E5-E053-4145-8666-08E5598D70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DD3637C4-6975-4818-B4A3-888F6098F5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CBE35775-EC73-4704-932A-190013C6D8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90F0349A-4684-4BFF-A5F7-DD144A7AE7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839B36CD-31C9-45E2-9E40-BC34174D7B0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9EA36211-C259-4972-A538-935E0E2EA8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0D11BF79-A746-418A-86F5-893FB58C2E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7429C680-A8A8-4ED1-84DE-C2178012AE2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BB2BAC50-DBEE-4FF0-B821-7ADEF6C777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F6151A17-CED1-42FB-A13E-7601AE8C32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F03D770F-1DB4-4D09-AE10-112BDF42E1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7F80C76A-428C-4064-AD5A-6812035F03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EBA56265-92B0-433B-B3D9-B6B866A0CD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0529B07B-34D0-4B4E-9729-C7855D1768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2874CF25-FE17-476F-8CBD-22CF1B90FB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AF7700D8-D863-42E9-A843-F06A023FED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89171B92-FC18-4A9F-B968-DDE2B0A36C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0823B8D2-4180-45A2-A1DB-9717388D7E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F6EB7116-91F7-43AC-8D80-8813A22FAB3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FDD9CCEE-65F3-4EDE-90B8-A55836FD7C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C13C2286-E2FB-4E9B-8079-A913F490BE8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94D13002-BB14-4AF4-A2D6-E266D5391F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AD1A560F-9F95-4194-9F70-8874ECA7BBE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3F079054-0990-4D46-967B-1FDFBE6FA7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A855BC25-5C7B-44FB-973B-B57DA9F131B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60DC6AC7-9350-459C-9CB5-574A4D2273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08837E9F-1282-46AF-B052-3AEEA25BE5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4E76EB1E-B3A0-46A0-98FC-2B5C8795EF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F8001258-0EE2-4F00-BB6D-17CBD691F0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AF58277D-93FA-44E0-8A8E-038B60D2F9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9F3EB9F4-B504-4646-B0A7-F9C0BBD135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10976DCE-EB4C-4BC0-B9E0-577F01F57F8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4C17EEFA-7474-453C-B497-EA622EAD2D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F345A78B-FF4F-4BD1-8B36-8664733405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2383470C-C0B3-410E-B476-51CC5354C6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D8A09F8E-61F5-4F72-BD14-437C95AEBE1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7AE4C17D-CD1F-4D48-A3AB-C35A9FADD3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4C75E9A6-C8CA-4AC8-981F-95F440355D6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0ABD8932-DD87-40EC-8EC5-AF8EC25B85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271727B1-73F9-428E-A6F2-372F33912A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11BDA307-ED35-4A94-A0D2-B4F5C2D4FF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C6C53F0E-7C48-4CA9-9F06-063F616DC4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6A64B0FC-2DB0-4389-9C46-95FCAD918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99F5555E-98CE-48D7-8D97-2F59554FC13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2D4B1482-C04E-4E2F-8811-5B2376B250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EBCD8315-DDEC-459D-ACF7-8857D7BF51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0B674C7E-1544-4E0F-9B6B-D33A599A4B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8CE0947D-0508-4F8A-B589-8088187551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C621DAA2-7225-4A86-9A78-922FC1B775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1544D4DD-216E-4917-A54E-309BF1E003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C11C9E32-EFFC-44A2-9563-4FEE28D65C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6964ECC3-C527-4AF4-928C-F7430257D8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B21D25A7-F6FC-4891-B507-09A612B957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C814D0A8-1374-472C-B46C-498782150A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AB4CD25E-3941-4CCC-A521-7C610912AEE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02D0C7BB-C815-47B9-8003-62C4329D15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4565BB9B-CED2-45E8-8553-54A222AA20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0BBE20F2-ED01-4182-A636-A42581AB294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C4240AFD-FE33-42B7-A2C5-72DFAE28BE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03519039-2914-41B1-B47F-1A4B3B7F19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792785B4-03F1-4B99-838A-279659F702D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7DC26AC0-DF43-43AA-BD1A-6FBA8623B5C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925145C9-BFA9-46A8-AF00-008790613E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3D4C505B-B622-4D7E-B373-E8DB383679A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6AE75D41-1E59-4A22-992D-AA42F0E4DB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550C49BB-0B16-4F7C-B1F0-596BD36F185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A001FB60-9A43-451C-8D50-6C2B965CC4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D24B61F4-3368-4F07-B23D-36BBDEE91D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0F320613-639C-453F-90BF-5C66093CFE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516B8425-20E4-4DEF-9929-FDF590940F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4C020B4E-E4D9-4D56-ADAA-BDD5626616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5451A68D-6DA5-48AF-B2C8-887C740713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36AE9BCB-60BD-42D3-8755-4B9544410E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C775C890-D81B-4FD6-8EDD-6A95004C66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2EA4733A-A1CA-4CBB-96C8-DA1D4DD2E5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45CB346E-569B-421C-BA9B-5488F74E75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654A0D9D-8C59-460C-8352-C7A575ACC2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18046811-299E-472E-AEB5-A89ED1D017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7111DCFF-A309-4A2A-9095-ABC9EC0422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98EF76A8-6A9C-41E4-9AD0-71BFF0602BA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E7B444CA-771D-40A8-A1DD-E35BA79C34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2BF655F4-F33A-459A-AA95-491088756D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5DE9A2C0-8B46-4B1F-9D92-BCEC6B0786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6D6A7516-8383-4EEF-8046-95DBB0EEB11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D5D17EBA-6084-40E5-9003-62B75E0F5AD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5BFC1FB4-18CB-4350-BC49-F54365D605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1B3BDCF1-F8AB-4B8A-BD8C-08CCBB004C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89CB8795-5AFA-43C6-B7D1-E07F102393D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C01D40EC-3AB1-4CFA-B74D-21A89358DC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DCA02AC5-AA79-494A-8079-49CE2B134D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32FE66C7-ED13-4B7A-9E3A-5D453F43F43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76241DBF-F801-4B83-8054-E7D9A193DF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6C192E19-355B-4683-B60C-6478C7D918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0533A525-0A50-40F5-9E66-8605D0A388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F5DA44A2-3CE4-4898-BB4F-CDCC2E2012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BD872C2D-8FF9-4EED-91A8-46F3EE2C532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435F79A2-3ABC-4C0F-A151-389CBD7AD4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435999BF-8A5E-4D16-A2EC-5F7DD08185A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5E109268-C455-4536-A742-012B46F2E9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CB74E998-9831-408B-BF22-5EEF4CBE1B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48536E9B-2472-4841-BBF5-5DC6F3BC06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7B94E88B-E353-4BAD-9ADB-A94A3DD3B6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3697798F-1D99-4B86-8A04-1D472769CC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0F17F1C2-05EB-4FF0-9EC5-91E726D3F1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CC0F2777-998D-406C-977D-EAEAA230D7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051F3E98-5B11-417A-8EF2-EE6E4F48F3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774FE4B0-2060-4EB0-AE48-E5576AB3FF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CBF6880F-6756-4F1F-ADEF-721777D89E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0CACCAA5-7D6B-4809-9560-ADCA41C7E42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6816E953-7D5D-476B-B8FC-559A3878ED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A8C888F2-BD51-42C6-B774-08B9EED6D1C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C646A7A3-2F08-41B1-9575-9EED80D1656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91C1C2CE-5E69-4452-8042-5D722FE76A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18B45CAC-3991-47CB-A4CD-2A63D65FCB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3606A92D-9A4E-4550-996E-60664B4175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7C461926-A1CF-40BF-812D-40C4D222860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F20941E4-2AD8-4231-A806-B60B141F6D0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D215DE5B-B539-4BE3-A44F-E88BC2CD7CF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7A82F75A-E5D4-4B38-9C7E-F41A2B49D9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C8CDAA2E-5E26-4326-AD62-19D3B2C385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6EA66BCA-C016-4A4A-B7E8-4E74F3D7D4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503F88EA-C2C3-4AFE-A9F8-D3897EA806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4F1E6035-D969-42E5-B504-347DF80CF1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2C76D5E8-E938-46E3-B325-E14997B06AE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300B9F78-5F81-45DD-A93A-BAD741E0F1B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3CDA2B5F-4919-4232-BD70-97241F22537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A31E34DB-DCD5-404A-89B3-FD830917E8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990726D6-1743-4EFB-9B3C-39B73B851A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21510489-0CAD-4051-8EA6-44A1D9A1AF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8D240EC0-1021-4702-9407-E42D278A97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1BCDB06C-6852-43B6-9F97-124BDE5DFC2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D235C4AB-4D14-4A08-A287-8427824AB6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A0B19CAB-6B5D-4F09-A46C-A7C0081F1B4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4F3225E7-F906-45A7-A881-EE56E609B2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F1AF2BF4-D9FA-4E2D-8B57-03091BBD54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58FAD39F-C9F3-427F-A287-106349EC25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73DBC1A3-FDF8-4635-A205-6863717505C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A4250C7D-CE1B-4FB3-B8C0-0F34E811EE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09DFA2EC-648B-4526-BFF2-5688EFAB14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1FE68CD6-FB1E-44AB-9252-8C9856B881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D36FE596-34C3-4B06-83FE-0E2F7B747E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1ECCA199-1CC9-4374-A483-B29B027DEA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53407C44-696E-45AD-9FB4-CFB265EBF8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B128A82E-0B7C-4BDA-A0F3-4BC2DB79F8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89CD3529-2913-40E9-A721-350D1F87E2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B1417835-0F2F-4A5C-A9D2-E4C534B2B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8183983B-22C6-41CB-9495-AE521DE4D1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D1B834BB-E006-49C4-A399-4E82CEC585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789C4467-B8A4-42FB-BCC7-C4A4635B93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64055FD9-409F-4AC1-835D-F9DB659B89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B2471C81-C56D-4B6F-9947-BBD9B3A7E4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24BCB6AE-CB11-41CF-827F-7DD8BD6502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CF81672E-C9C4-4106-A5E7-B903385BF5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C9A8BD17-9A11-4180-AE0A-744D36C5BA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B609E9BF-E207-46C1-8B8C-6F288F8B09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646849A1-A46E-4028-9D46-3144ECE25A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FC25005F-2AE9-4FB1-A3D4-30FCEEF3CB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04C5A152-7F80-4195-B9DE-B2341C6160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718395CF-ABCF-412D-9177-C36608CE3E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C4A33E7C-5E7A-46C9-A801-4D5F43ACE2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E5EDBFAC-5D56-458D-8369-1BDCC40578B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6C0FCA85-A55E-491F-A767-654CD9430F9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89DE4551-A842-4C0D-A573-F25177DAAC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CC728B53-D5FF-4B0E-9A0B-523BC82EC1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177ADFC7-94B0-4E50-8ACB-CD007AA647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8AFB60A9-264A-47BB-BB82-3BB1CE04531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2F5923FC-E104-4596-850C-85897B632BD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EB9A0063-0DD1-4249-B3AD-08D7DD524F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03CB999D-1732-4783-B271-CCDB68C40F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2ADC08C5-E493-4BAA-A544-182BE86C0B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8FA5831B-E5AB-484F-826D-907BC37E1B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94FD0097-2AF2-472D-8221-40835ED046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2F7B9B83-65E7-463E-836F-9759455AD1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877B5199-A796-41B0-B4F0-09258B1F4C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6FCD9042-FB4C-43A1-A25D-79074BD3D8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2ACC6CB8-8CBC-4F95-8FA6-A353BF8765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A1EE8289-0CEA-4CAC-B76C-206D53E50B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F855B81F-F893-40DC-A056-78D59998B6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B7C35D7D-C2FF-442C-81FC-65DA6045B5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FCDA311D-9244-4D1C-9E14-D492701F8F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6091836A-3C80-4898-965D-B6DE0ECC04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A6342487-9ABE-4E86-9777-A6E57DF609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22094384-5224-4DC9-A98B-04F0B7A684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8A540B5A-DEFB-4F96-9903-3FB15F925B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E9F32C52-1C26-49E2-8DE6-633AA15CD9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8E652992-DF88-460F-BB95-85A2D566E2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83A512AC-7B1C-4521-AD15-CA841C5B9D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F4B9BB01-E89B-4EC4-AE51-BA1D1B0FF0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A608BB42-CD8B-402D-8E58-8244B8185B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8BFCD6EB-7FDF-4818-B19F-05C265A20E6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EA8AC258-982F-4742-9FA7-3AACD3CBA89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DE36DAA7-F892-46DE-93A7-0BCF185296C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DA2772D9-9D9B-4F6D-8B92-27A21EA078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AEEBCA87-3332-49C7-9D72-9C233D3150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92BF64A8-075B-46DE-B377-891228F652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1B0A4C49-61EB-4967-B3E1-A437F221A7A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28BCCF90-4F73-40C6-A886-D2A07250E6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B95B9DD8-1305-47AA-B9B0-603BD937B2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EFC41296-79CE-4A49-B40F-A3CDF04ADD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89658BA0-B087-4F31-8E62-E8BF141B71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A2589C46-DAC1-48E2-9FA6-7BA600C690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D8DF5718-E7F9-47A5-B224-BF9A844ADE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662042E0-48C9-43AD-B432-5CA9BE0C9B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81DBDF7F-08C2-4EE6-99BF-FE8E296B5C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04EC90CE-AB3A-4CF4-BC52-5B10253E44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A7A2B03A-EBA1-444F-9B8E-BAF9FB79BB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10FFE4B3-8F65-4C73-8EF7-EB29BF5765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A1E761A2-106D-422C-8ACE-09728A7699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80D63D86-CC60-4F76-9290-BABD38948E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A8F4D599-A5C7-41E4-8ED4-C89BE20354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E2035936-C6B5-4825-A538-87EDE1D8FA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E82ABA7B-7B85-491E-9B5B-28B3D781F2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622EFD45-2EA5-4CF3-8A8E-789A2703B1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55B16E85-D8D5-4F0D-87A8-7D29F7AD05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A80AC8BA-16F9-46A7-BAAB-48B82C9536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60E9E548-F914-4BA0-BD62-240C2DE2ED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AACAE8A9-667C-483C-A112-4F54F5B1B1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7B3829F5-1E44-4392-90DE-CC22E6D153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2BCDF3BC-2B2D-41DD-9D4C-1270E8F9BF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ABB9A4A0-B9A7-4FE3-9A87-DF0386EE154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519988C2-F763-4116-BC59-933874BC1B0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0A384366-D687-46AF-B0C2-630DBE3837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685AA879-A80F-4FDC-BEB6-D294A542125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E5EC3984-3C34-44F1-A978-124BB025E0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5DD5293A-6130-4AA2-B72D-F85FE46761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1BA4FF60-E950-4A6E-9A92-0242011893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4934E953-D675-4093-A902-3AF71EE5D6D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2DFC0656-B34F-4661-B816-8CE8CE5351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0FFFFD3B-8A72-42E2-9385-8B7F0DC655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06CC442A-217C-408D-BAA2-2F7FE5428D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70558D05-BC5E-4B47-864A-49D43D2B1F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BBA09B33-F16A-4F56-B47F-27AB3F2981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E64FB13E-9993-42D0-8EF5-66B86DA845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5B99DD05-7B03-41A2-A24F-8D4B17FB22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703EBF48-20F0-4413-8E9D-14D3FDE3BF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4C1C8D28-9B9E-46E3-A663-02D30F5E08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F045E2A7-9DA9-41F7-8244-53F0426BBB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640EEF4D-040C-4141-9D04-DF41B9E932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13FFA6F9-0917-4568-9D77-178024B7B1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3D754C46-3897-402D-ADFE-8FF270C8EC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2D84A6FA-E49E-488C-AE2E-A0C0812265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082D7BE3-4FB0-4EF7-9FF9-8973B4FEE0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F2EF57AC-1B98-4C57-A1A0-350DFCEE84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F135703B-7B0D-488E-A7F2-2295257C6A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A2A0F6B5-E91F-4B5E-8D54-20BB7C353B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487C469A-7482-4817-8A5E-F0D52411B0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B23A5B9F-12A5-451E-887A-9CB70BC00F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99FB7249-9C61-4316-82CA-08528FC627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75901C56-E127-4E44-861C-4EF48B4DD2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58C5B68C-5364-4CC4-83D5-3D6B371378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8208F545-BC24-451F-9C86-4FDBD90EDD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E5D00D7D-8C27-40D1-B6E4-91B341CDFF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48E59B55-33CA-4324-B51B-94FAFDDFBDF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DC08CE8C-2F0E-434A-B9EA-6D79B0246D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6DD309B0-0580-4311-95DF-6EE8662C65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C7A66234-15A3-43B9-AC6B-06B4E3C68B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9792D32F-7CB9-42D0-9D98-E0A3F79283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6A06B6AD-6720-4DCD-ABD8-F92985AB56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35EFDE1C-37B1-4AAD-B512-F2D582B284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CCD226E1-B931-4CB1-A166-7E591CC276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42811F90-A136-492C-AD3A-DB503EE419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EE8C72C5-6AC1-4982-9832-C0668F4229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80E5792E-4D77-4CFA-9AAF-24140B2E5C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931C3742-A86C-4645-8D26-60366B11F0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8FC1B61C-6361-4828-94F3-DA6B7B2AB8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254422DC-AA2F-4A39-9337-904DA4D335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C411E849-7D89-439D-8378-6B1C32B035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9B391187-6E6E-444B-86A5-823BEBEA0A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694FD733-52C6-474F-913A-3FDA9D9235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BE5F2545-6066-4537-A505-A9EB5CACD7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4B1C2369-96AF-464B-B50F-EF579F4068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A46223D9-DA7E-4D95-8F2E-B79A5F1D2F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566D7C5D-D840-4E41-BAF2-6E7629D701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128E93D5-9860-4C28-9741-8F5291042D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A6B5C5A8-1CE4-4ED2-803F-1BE824324E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F1435815-3DE9-471C-A241-ADFD5CD4BA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83CA434A-1180-481C-8364-4227A28D85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4186CCBF-6B07-4D15-A4CD-0CC1AFE1EB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5EDFCCEA-CFB6-44EF-8478-2068448071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AAA7B3F5-E49C-4F05-BF3C-C2DEDFF8916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399C5BB5-C3FA-45E5-8D36-247EF3E6E0C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85B02BAA-D9DB-421A-8B21-F39049DC80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A81C43C8-C151-4798-8948-58C1FE26E95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662338A4-EAB7-4941-8A14-4B2869BF39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15AA83A3-00D7-4597-9F48-59110A3E73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FD1B2754-3212-4734-B59C-4CF2EF089E9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77E1CB31-885A-45EC-B58E-2EB3D009817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54366E3A-41D5-4BFD-B9F3-AB4E1149A5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9FDE59D9-7006-43A0-9EBD-1E23BDEF5E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BBE358AA-D855-418A-B210-D93CD2B929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D25D4EDA-39F1-46E7-8066-75E0BEFDA2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8E33C70C-3EAE-40FE-B051-49542447BB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56F03A1F-DA2B-4FD6-9CB0-9A9BD388AC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228254D4-EC2B-4ED4-87C4-DEAAE63144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CB71A276-0140-462C-996A-B1B906583B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1A4AD777-E69F-4229-8835-71AB74226A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0FEBDDBB-9E42-4A22-A6A9-0D67E35777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00FD0553-2D2C-496E-8AF1-BC6E54302B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D3BC8A46-3A28-4797-AFCD-FD8AE5F0D6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A5D5C6CE-0201-428C-B65C-F4CDA81A24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2DA493C5-110F-417E-8831-618B2F778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BAEE1782-B6E0-4C54-AD65-1277EDDE65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1AAE9B66-364E-4D40-B00E-8CC79CBFAC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EC6B43BB-FA9D-464F-AF89-DEF440BA98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A8BF5598-4860-43C8-9D31-9FE7D4F7B2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56D6FD80-3B3F-44E2-98A9-A618F24477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8A0B964B-71C8-413E-A2FD-33E70B3950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4A3D1246-AE2C-40B4-ACE6-7CBD0C6DBD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EA2A4345-44DC-42C5-8318-B86175511E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6410D9D1-F801-47C3-9D5D-A521E29A3C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7D120B0F-EA45-4112-A70D-D5ADFAB7376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CED395B2-9C51-4F94-9906-637B1FEE3E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B2A53900-794F-450D-A2AE-D4E24AB5283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85D59263-79BC-408B-AD9E-26E4C6F8A2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8CF56B76-BD11-41A3-8576-723118690E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01B702A3-8EFD-4421-AEC7-D5E5C0A562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1BBD2C7D-8D48-4797-B393-CAFDF24959B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FAAE39CA-26FA-4C85-AD2C-E33CCCD205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FC8708AB-4D85-4EEA-B0A8-EFA4EFEC6B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2A06A4DB-FDA1-4BD0-A920-B4CFCE5F88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81A41917-6E6C-40CD-9796-7D7E35C56C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8E28572A-C9A1-4FB1-87D6-0194B228FE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A65A207C-9D9D-48CB-93FA-6092E5D0F7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3D392580-DE32-415F-9FF0-54876F4291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95AF7555-1C96-48EB-B092-226C9FBFF3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31D4D71A-493E-4F31-BF16-69AA8D495E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850E9DA4-5A81-4D73-8A59-ED66E37DDF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31A84A53-61D2-4575-A174-872A06F880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8CD8789F-ACDF-496A-AA9C-675288E652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4654AC20-EFBD-467F-BF77-EE9192E6AD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66148DE0-6E63-4528-8EC7-9E212BEE96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1120D5E8-464F-4050-AAED-ED5A034631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02AC2427-F3B1-4A55-A164-8DBE1C2AFB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B80C0C8F-822B-4045-A650-582454B989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83461E02-1999-40A2-A05C-CE9A78B5B2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D98D28EC-92FC-48A5-A1B5-C87EB584D4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3032B5F8-A497-4C76-A8CA-51FD659130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AB62D33C-70CB-472F-BF9E-3134EF257E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98760591-7356-4953-999C-2F3745E869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DF63E45D-190B-4613-92B7-FFE5E58C7D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96371EFB-1183-4F3E-8BAF-F6F288DAECE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8B258A73-C39C-4B47-AF13-409C9D296A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BA277F66-E39D-43B9-9F18-1188FC9A958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5DE90A64-1579-4C10-80AE-AB74E4AF40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527A3610-CB74-472F-AED1-F8BCAECDD8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FA59EDF8-3186-47B7-A348-CC9E22DAF3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B9E33C48-F0E2-480E-9D7D-3DF6162C804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9906C563-CC55-4E83-B092-94A1B04177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4FD37859-868F-44AD-8AD3-D3B6860E48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0B3976D9-CC66-4481-AFD9-DE62030B6E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C3CCF657-8B50-43B4-B24E-2DFD7FE3F4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CA928E2F-03D2-40BB-BCCE-65ECA5C835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575636CB-C938-4331-9C12-4AC54C3FCA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CAB568BD-9314-4725-A3A6-C86F84B572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CCB53655-9EDA-4F41-8D13-2D387A62DC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6E9E7606-E71D-4A12-A9E7-CAC82AB543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062B0EEB-0AF2-4CAB-8051-0D6B073B9E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E6F3FC97-DE60-4E10-B16E-8D31FB0636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5B39C7B4-088E-4EE2-AF8D-AFC03262B3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0A59AA20-DDA5-4B75-A853-BB45C2BB59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9B56122D-B990-487C-8B57-D4F197948E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E914A750-22D8-4B90-BA0E-FB6CA32EAB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A70C2740-5EAB-4D58-B478-2B6CFC5C2D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1B220924-904D-4ABB-9B8E-AFD53CF029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FC827FC2-994A-4000-9A91-1B1C102B62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7C411F19-75FD-47CA-9324-4932BB58F2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1BAEA886-83CC-481F-9AE5-561D181840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8AD01CD7-7445-4C85-99BF-F114FDA3C4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753FF5C3-8254-4C4F-93FB-9E96E2D61B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8133B746-6C9A-4BB3-A3C5-B2D610E8B583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5A1AB18E-1C50-4A1E-A007-6DEC7954CD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8936BA0B-1E00-424B-A0A1-4ED3F7DF37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701DFED5-FAAB-44CE-A11B-D21EE739CC7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982CCBB8-6822-428F-BDBC-3529437D713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7964353E-D360-4390-9B5F-F8A97AE78A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A9C2FF3B-18BB-4084-AE33-9B360AF792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C1C48977-B6A0-4300-9406-B6E43A5AA0E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4AE1C30E-0C0A-4CDC-839A-16761B7B20C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962F5E24-3057-4BD4-A04D-6D436030D7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D5377B3F-EAE8-47D7-A732-B6A1C84665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54988FBC-FC44-4B87-AA2C-0E531A2D57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A65788A6-08E4-4472-B8BE-F8CB041C58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21C90816-DEE4-4BC6-8F47-8B227EB4E8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207FBD83-7801-478F-82D7-2A9EE4E165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051627D1-5222-4D1A-BD7B-013B134923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5A33DF9F-B394-491A-A2B4-AB99B5CF3B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24B2CE01-B029-4387-A16E-837D35F066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0B11D0B8-D0C5-42FC-A0B7-C3C70A4EEF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7AEFED82-580A-4298-AD13-B49B536B91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2957DBF6-73C0-4E0D-8F3A-E1A255A693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B480F464-60E6-455C-A222-7FFAFCCBBB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9F1BDBEB-4636-4BA5-9AF2-DF345D941C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2B795624-348C-4992-8622-2E03D0F569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E006EE49-B1B0-4F1B-B25F-04440D8A5A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3BAB383A-9389-4924-83BD-2ADF611994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6F2A993A-54AC-4C5C-9A76-77D1895D3D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E2B98596-7855-40B5-BCE9-0CCD2622AB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D122D581-F2A4-47A9-9FBE-2E90082EB1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CCBDC71B-4B31-4526-A273-44FF6E6A04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C7760C68-45B4-4FD1-9E01-6854D0EEBA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133DDBB2-B408-4EC1-A372-E869C9C848A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ECE16F8B-8806-4303-94FD-E657A71745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A4C91075-2A4A-45BE-BB5F-620FEE66716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FF96B703-F298-4E9B-AA4B-93ABE28190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E9EE9356-32CD-46FD-A9AC-D322314F5D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A16705F6-BBAB-471D-B832-B0EB827943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C812173B-E53C-4455-9812-E315E1C141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FD8AA308-AF31-4328-A1A4-EF22856394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67D81E62-04C2-4330-BAAC-E8D30177CC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9DA809D3-4022-44F1-BF98-1103FE5ED3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216731D8-C6FC-453E-A181-69B95713A0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2595E96B-365C-4A73-A390-3D8AFFA07C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CE3B788A-7D22-4194-9537-368AD0FC32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5B3D9B97-3B99-42E7-A05B-90B60B7BDA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28EEDC1F-0633-4008-A726-D93CF89067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ACEFAA4C-CA04-426F-BB3A-34ECF67BD7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348B4A61-1DDE-4478-9B89-039488902C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C0692D6C-C2FF-4503-90F2-052CB4152F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C00005F8-E59D-48CC-9999-CCBF92B83F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18BD79F7-62D8-44EA-A044-48649F8644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FA02B688-1A33-469D-AE0F-F586AFADB7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4FFC0975-9CDA-4307-872D-A21CC101CA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F64AD9B7-4770-4F22-9A0B-02D49F8641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C11E95CB-D172-46FF-9D35-BB0678FD36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2B9D4879-014A-4707-A93D-D93DA1B303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A82F1D7F-B395-4DF3-814B-990AF59235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6AB6B5E6-0AAC-4B34-9449-336D8C58F0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81100687-8789-4C27-BF0D-5BE507DCEB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8B96A7F6-8188-48DD-B9E0-598BD2CA58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1365862F-C996-4189-BDA0-B4A367ED61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02E35F21-00FD-4F7D-A21B-35E0553249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7567C5D5-DE38-4DFD-BDD9-FD37C72305E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82D82A14-8B99-4358-8A91-3DEAD7650F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84330030-3743-4C8B-A7D3-6F490CA95EB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EDE14BEA-D9D0-4D03-AE92-A1953B89DD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953405AB-0FEB-4360-BE3F-62E6B40720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02994D8F-2FD4-4B36-9FB6-030458379A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6D74A7F2-4205-4266-892A-AA90B02FEE1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DA79054F-0208-4FE4-BD70-8C52FB1B89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1533202A-3E9C-4FE4-9677-2FAE99AE2F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9E59524F-44F0-44B9-AFA4-A9453CFD44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64C81D49-7954-4D5B-97E7-A143AD8FEB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C512F7B4-C969-4C10-8DF1-38A3DE3C67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F764600F-91A8-49CD-903E-733CC84281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4AC38931-E5AC-48CB-B91B-CCA78987D7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70B323F2-C370-46B2-BC69-68108C9AFA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A2D14143-172F-40C8-85E7-3A2589CB70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ED336A50-421F-443F-869C-779CC49AEE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1C59B754-5852-4584-A32B-87554F184C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1EF13AB1-6D77-4F18-BAA1-5A4D22E09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AA9E2074-A1D8-4219-B737-48E6C02A57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C5DABCF2-44E4-4BE4-914E-B99DAEF31D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8DAB135F-8209-4BF2-A424-42DEB9EDBE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C22C0A9F-CF00-415D-8C76-5260344049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7B834020-C5FF-47D7-BE05-CC5A6E5A0E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4FA31B41-C155-427E-8CE9-50E04713F6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4C682328-593E-4C01-9F6D-F97097056F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588F3220-84F1-4AAD-B31B-B493CE3F39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D7F2A064-1BDC-48BE-8F47-42D0B2FC94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CCF4467E-17EC-4FF8-81DB-D1B55991E3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B707649C-D0E1-4337-A1BC-EA056BA65D2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85892D3D-BC92-4091-B1F2-68FED86E3F1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1DBC71DD-6BE0-428F-AAB8-1D65C3F2D28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39240668-B66E-43C3-96F2-F8691CDECF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E9D8D1E9-84BE-43A4-AB76-16FDF87756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29DE625D-FAC1-478A-9F63-0BBF5DEA16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9661B979-8CE7-46C6-8E02-0D93EBBA68B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8B2EF66E-536B-4818-A5B8-4EBD3F420F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2545E0DA-9062-4C7A-A718-88E62F2941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0F31AA17-CF9E-45C0-8FD5-AD92DFB772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F2893213-57D3-425B-A420-609DAB2A2C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F604C7A2-E0F7-4D7D-A8F5-EB2A596950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B5D3E5CD-321C-4890-A721-585777EA73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EADB4961-18C3-4F52-A4FF-FBD80FC07A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1C72BA8D-8189-4833-8AFB-23DE401FA4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8EF5E811-76A6-4552-8394-24543C210C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ABDC6425-EF30-48E2-8C71-2B0AB2C69A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ED67B7BE-4C81-4593-A2DD-F0859C47A9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4B8624AD-C8A0-4652-8843-8D7472D752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BBC3F3D3-F10B-4E96-95CE-A9F6CCBE36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979B2148-55BA-4B36-AC39-A82893043D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D8B22063-365C-4F1C-BD64-DC07C0988F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A423E38B-DEB2-42F6-835F-A58C4EB6DB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00DBBD84-4DE5-493B-BF27-8EC5B7843A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27D00C30-1319-4F47-BE50-97D61FD480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A81DA1DD-44A1-43D5-8826-083CB8A322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CFDEAE3F-B169-4C20-AA53-8C563C23E2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32ED681E-9EC0-4F56-A49D-C3F3343A00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A55B22BC-23E4-4D5B-9AD0-AB0E12965F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39770272-C6DF-4ED7-929A-FFACC5D82A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9FBF04CA-DDC5-48A5-BA96-97C22AFAF0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81EF0685-8D01-4BA8-9FF0-160CACE7FC0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2A35D3FD-516F-419E-8DA0-91A151EE52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E13DD0DA-49A4-460B-A249-5BE747321A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C304C823-7AF6-4395-B0DE-AA2083C590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CAD2A188-8BE2-4F29-908D-EE2FDF500A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7AEEE521-AEAF-467B-A4D8-21E797D4151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62D153C4-B2E6-4B2B-9927-EE87B4C693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A81C5176-4052-4CAD-8641-766C2A809C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B0883CF8-7AFC-4330-88E1-74C698986F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EDCAA737-D2BD-4B40-B700-D83FF8CC6B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EEFE81C1-AC54-4560-987B-D10F6B2011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05D0CC89-956A-450C-AB9F-52BC1F65B8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A2AA296D-57D8-4854-8821-84BAD35A85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7D5F494A-6FF2-4716-B400-73A82D9C51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66080EBA-DB87-46B9-A943-E929F6FB8C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11F8ED66-B9FF-4411-92FE-E5B0B48D36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E363296E-4547-4E23-9290-852D688860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CC9AD625-E0F2-4FD8-801C-F520429F66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7DA3B06B-55DC-4FE6-9BED-67E25D483F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4FEE5CEC-061C-4403-AFB2-84B5A1F3B3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A7D4F7E7-EB50-4089-A37E-04C50BCAC9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5C071C10-912F-4EFB-8093-604533BEDC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1F8E0C4C-C833-419C-A9C8-68EB368BB2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B9896A56-B50D-47F0-BD40-8D08BD31F7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47F0B9ED-4C49-477B-B33E-421811FF16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BF2661F2-32C4-4A0B-B630-BF5F2D53BA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337DD6A5-9FAE-45B0-840C-7B9A1978B5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1A3D3033-E2DA-4873-8EB9-C41BED7DAA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844015D5-C08B-48C4-A26D-5FA4A12624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B947FFC5-CBD7-4EE4-9AD8-DE184CD6A0E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3259D965-E173-46AF-A27E-59EB326067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481FF691-D9B3-4DE9-97E3-74EA47AEF73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EAE21072-1299-4721-A1CC-092B1CC0DBC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82D05F3E-AA26-4D0E-9628-50A545621F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52FCACD5-5B21-475E-92A4-DBC86AA0F9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FD8CF9B4-F806-4DBB-9221-2F9CBCAE361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5363F4D5-DDBD-4A72-8FB3-F69A263B90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7C31F66D-EAD4-40F7-894A-2917C63835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B63AA38C-BF04-45D1-9FA7-E09F3D7EE9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9604A1E4-855C-4616-8B53-7FBD08DDDD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3B95D017-C015-432B-8068-974CA9AE00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5F137F89-111E-4888-A0B4-668C7637EC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CAEA4086-EFE6-4527-8650-61706DC7BF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6C74FDE9-211C-4ED1-8A54-7DCDB51E28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5D837288-9D78-46F2-9DDD-70BBD17234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4901B078-FDA0-4C7C-979B-B8756BAF84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09C4C5CD-00A5-4B41-B853-5C8DA57ACD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C240C3E9-DEF2-4423-8F54-89199A707B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D9A82C10-DF70-4E7C-8E17-753BDD58FC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84E45B0E-5BCA-4550-AD8A-B7FCF82659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B07D9186-81A4-4E16-AABA-22EC477277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C3B4B627-4E07-4E76-AD55-E1B623CCEE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F55E876A-E846-4FC1-906D-255FD87D92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DE689573-8F0D-44D0-B472-6E4B2C7AE6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A733253E-CD61-4E1B-9016-30AED7FF65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5DA68D68-DCE1-4BCA-BCDC-D8F4A90A5B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E6314B82-98CE-4D32-87E8-84583F9A6E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1EA1514F-3FE5-4DE9-A768-CADCE712A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D01D98EA-2332-4A03-BF68-2DC1E874C3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A099715A-A2A8-465A-9EDE-088D7815652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4F446D7D-31A0-4116-93DA-28071C42536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B67E4321-93FD-4846-86A4-18B299B37B0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C9BB3430-CAD3-4190-B4F8-652818A5976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354355AA-11AF-42A8-B723-473201D76D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AD23868C-07BF-41E5-84B8-6C0F28B740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D8103A12-61DD-474F-B483-9329233695A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1A58E1FC-D784-4658-B892-65F81280B22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8D2BD026-F9CF-4782-8C82-E9E918FA27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B6B8E3D8-A974-42BC-A5CD-D9D8D9AD82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2B4B5182-14F9-4BA7-98AC-0844E4C67A7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B7EA6C89-4D11-4A2E-A1B9-542B05CD31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9C559E01-B633-47FE-95D0-64F1F2F335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9A9D8FC5-21F2-4767-92E7-B61F26E2C0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27662C60-A26D-40C9-8105-6E03E448C8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16ED5507-2043-4397-8D29-15DDA10401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AA0C4DDF-E150-4D91-A59E-36DF7D23B6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986EA55C-0D3E-4790-8AE2-2BD4050BD5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B92F6CEF-2401-482F-893A-58E17A7FC7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1D8E4667-6A32-44E3-B4FE-AA386A8C53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8FDA7C10-499D-41E7-A388-453DA51C89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F42FA731-857D-4BDE-9C51-398CCDE8D5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1FEBB5FB-A677-491B-8DED-11E55B2676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01B8B2E1-C22D-49C5-9C62-D6E9EE6D6D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AC1453D4-1BB0-4A5C-94C3-03A6CBA7D3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F373F375-D757-4308-8FA0-2E46AF0511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2509D4B7-7135-4CD6-ADF6-DB77876526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D63ED4DC-5C50-4B57-B462-68820F5E0E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5537FFE3-C34A-431A-9764-EE637BA42F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CAD46179-DE50-4640-985B-AC38C25E82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39E7028E-6D78-413E-9722-14025F8E52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47E37698-68A1-4A41-A047-2AD6348CF43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E996693B-D874-480F-806A-1B4A7F034A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FFA6EE65-2D61-452B-823D-3346DD07FB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30E7B05B-54D9-432C-B926-6741E6D488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0FD6E72A-E53A-4E20-89AB-D0B1FA1D0E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64169E59-F6BF-4558-8F45-E05A4A4268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214A1FD3-685F-4BDF-A707-12DD211123D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EC360530-7C3A-46B8-8A15-1988588C58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D6391740-B41C-4270-95F9-A5395744E7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FCBC084C-0894-4942-8DE6-B52849F45F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6267F827-B24B-4E3A-A010-7057858B0F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41C87FE7-56A9-401C-9B2D-C813F2BE7B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F7FFB807-8B3E-4726-B5DC-F2EF7EF0D1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314F1634-889A-44A2-A373-6EB52CA28B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B1549FB5-F5AD-4B4D-8C47-C0F7BB0274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F4CB7583-61FA-48D2-BD2F-C474CD6644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6570F9FA-21DA-48D0-9667-E1EE026275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457D77D1-3C43-4119-9505-782FF679A1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D9608D8B-6F4F-431F-A4A9-ED96390ECC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D578BEB6-3581-4265-9395-271EF5A772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5724B4E5-732A-40BE-8973-D7CE63F211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21320DA6-CA5A-42B9-8BC7-CAE8AB8AE0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4412C5E1-47AC-4D1A-9074-73DA63B5AB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58C3D3C2-B622-4AFC-B620-D79F9C0607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53D788E9-B3DF-48B0-AA7D-4D8728A44D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0AAB0826-596C-49A3-9535-FD7C2A7013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D6D4885E-9F10-4E48-976C-D56EFB02E7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FABF440B-1AF5-4D96-8F21-428F426455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0F2AD441-F2CC-4143-B645-E8B5BB07B1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8002FE53-1375-41BC-9DDA-8030ABDCF4D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DA7A300A-A28E-4647-A524-693A48B956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5BE6BA5D-E30F-4E5E-925C-F9B5BD85383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315298F9-2D8B-4728-9753-26F6386B78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7E4197CE-0789-451E-8844-7DB8291CE0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00A8E30D-FB11-4CDB-B5CA-CD89F7EE42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DECA4B82-F8AC-4CBD-B4CF-E12BF7CFB0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FFC8CA65-15E6-44EF-B70C-4F0CAA3A36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08EECA5F-DF4A-498C-8CAA-4DE5C948E2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D9420F1D-641D-40BE-85A6-1A18A8B9B6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FF3A2B4E-AF97-4CD4-8AB1-D8805F6919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25E52211-D34A-43E0-A983-724FD2B093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D834155E-4729-4346-B56E-9C2AF2F249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5BF2FB25-04BF-47E9-94CB-022A23B71B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D2C97BB4-0CD7-4DF7-92F4-97B9BA1D7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7DD85EDF-2EF7-444B-9C4D-9FED84BE30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7384A51D-C4F4-4491-B9E6-C7360E5C8A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1599DAF8-7B5E-4361-8F0C-FDE5D15DF1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CB7AAF9A-467D-4AD5-8E63-0C6235CA0C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0F44418E-C7A1-4FC0-918C-D383779A6B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DAB9E9FC-FDAD-4544-A895-653AE44CC5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753E3639-7142-40EF-8964-ED1A87EF83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7DA92BB4-95AC-4E1B-ACAE-DE6C745ADA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7003D5A6-5674-4EA8-9E80-AB7C2856C8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FAA1B4E1-1011-440A-9DE7-501D01114C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4FE9CF47-2EAC-40CE-BFF4-0FAD5FFFB2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F3DE5156-4776-4095-AFF0-B603A253F0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143F83C6-5A83-47AC-AB56-7F2F4F9B78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7054CF8F-0A34-4693-9297-74385DA46A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3B6383D0-83B3-41D0-9229-BD3028F04E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94E2C84E-DFCA-4EFD-94F7-8D8C8CE955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1F8239AD-E4DD-4E16-AF0E-9ACCF31163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3A79F60F-F4E3-4A61-A017-755FA51C3FF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8C9E4B5C-52F5-48C6-B91F-5501FE22EE9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4E2AD5ED-FE5E-4644-A24C-9B29D089E9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48BC31E1-0475-4D8E-96E1-DFD7779A8B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F20530EE-78C6-4F91-BCDC-8EB409F5B43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F705FF5E-5E02-48B5-AFFB-B24831E89E7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60FD9055-3902-49FB-808E-55FB81E50E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1C22489E-1A4B-4047-A025-966F572D94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C6337E1D-46C9-4332-B41C-CB984420AF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D521D36A-805C-4530-A6BC-0FBA3F87CA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F8F15638-AAF1-4536-8533-63A155AC9F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99BB094F-1804-44E7-9571-797726D839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810A4EDF-60B2-4469-AB6A-5A110FA6E8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2E1E62EA-1331-4520-9F3C-35D9DC2AA5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AEAE3F26-219E-4482-B2D4-C0D1551E9F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2C076B4A-0552-43DE-8530-7DD6F9054A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9D2DA8E3-B8CF-4B2C-BA86-CD1BE83CB4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E86AFDF0-7F43-4D6A-96F1-850E1952C7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9255D3DF-2591-4938-96FA-5819D10B68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45913076-F575-4B13-9F47-6C333D8957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8DB442A6-2BBA-472B-9712-5D47DE78D0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27EA103E-B3A7-4ADA-9C68-78C9E4263B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58D1E717-3758-4123-B4FA-3B33F25ABA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1992B357-FD27-4A41-8633-121B746799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2A16D407-A60A-4E60-BF11-572620C15D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DDBA12DA-4280-45EE-BE6A-34345569C4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FA3E8BE9-F3A1-400D-9A55-634CCA3379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D59B74BD-369F-4B68-8CF4-7F87F60408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4E500920-F61E-45A8-A903-12685AF1FE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170A6AEC-1037-4C79-B2CE-10C8C280799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D4F9BB00-2297-414F-B1F7-C42A1BC32B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532AE657-A8F2-43AB-A8E7-AAE1DAD58A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C6647A5D-BCCA-4CD6-88DA-5ABA46B152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131D2030-A6D7-4B83-BCA5-7663E3088A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B6114328-639D-42C7-A67F-760FA1AFA9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E2FDBB1E-2EA7-421F-A0EA-075A8C811CE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A064AB49-5A32-410A-9C0D-F7E694AD44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0D78205D-B9C8-4095-8B3A-FBE68D8EF6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B53247E5-7567-4D9E-8E3D-20FDBDDE68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7555BE0B-06DB-49DA-AFDA-CCB40AF8E7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774A37CE-5979-4518-B387-DFB15496AD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A6BDEC2A-7816-4993-B86B-84A6275238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C12B7D63-DD23-43D3-A3E6-7C746F7372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2323E457-AB1E-43AE-8E24-8ECAA63B34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FD5ED3A6-D427-4FB4-AC98-173D7240BD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0EC7A9B5-A30F-435A-9A77-313526EDD7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7802663A-90E9-46F2-A0C6-AAADB21B50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3E36EE46-AE9E-41B0-8ABF-AD6E46FE4E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F784FBE3-2BDA-4057-8005-FFA9FF36AB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D8384D48-3CC6-44D3-82DA-F3B80CC851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29E313F3-926B-448C-9BD9-688C0A9C8E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E352390D-3695-4C8A-BE38-ADD7E85311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22B8230C-2A50-43FB-A9FD-7A6A033658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C4EDB589-4D9F-48B2-8724-805AB308BD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CDAE6504-BBBE-466A-A2A9-CC914D52D6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94DA6253-1731-4093-A93E-B45DBE098A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C9CB5F3B-4327-4EDF-B293-AF9A78F4EE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77693F73-91A1-43BF-836C-CE22AA5321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74CDA550-9991-4DDB-B79C-6B2C55DF70D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6303151F-3951-4FD2-AA32-1334693289E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C99A8847-D439-49B9-92B9-BBD697AA47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0DB60166-314B-4D0C-8E4F-C507A4DAD7F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05F69278-69F6-46AD-A222-CFECC187C0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F435CF18-8010-41AE-8C06-E335306585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5D5ACF7A-3528-4667-8C66-AEE0401948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F564194D-60DA-4158-94C7-506CB4066C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791FAABE-1426-49B3-A2FA-094E868BD4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F6D7608E-F8DE-4D44-871B-CB24C6007C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B87A40C8-7183-4106-97B0-F3CF4895C4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C4E7FD8A-7DD9-4812-8EFF-CB1B6B3963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69A40EE5-4812-4B1F-ACB6-D3900862C6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D0D506BC-B621-42A8-8145-10431546D8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CF8A0AAB-5EE0-4E40-8A61-7E2D937834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ECFBD819-E26D-4661-B8A2-948BFF4766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A6D7BA50-7577-4451-98BD-4425BE7377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5AE7F000-D14B-479F-9671-DE17B10B4F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06E6F401-8B4D-4DBA-97FD-51B32847D6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3DD1D77C-F23B-4E17-B9A0-C96E4E52BD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F27EA76C-956D-442B-8425-F61C06CEE5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09C13186-EFC1-4696-9475-1BB9615139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ED34F216-76AF-4085-AD8D-EAE363610E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3EB5A5AA-2EAA-40AE-9C5A-362C1C85FC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125C003B-C614-40B6-9AD9-C190CF3D37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F4344CC4-1099-4CBE-A242-6BFCB448FE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08CCD435-93D5-4339-A46B-8DDEAAFF77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EEED8EA6-B538-42D0-BF16-E39EF457F6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9AD34462-4AC8-45EE-BF4B-020238B4F6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3658253B-51BD-43BF-B24C-3EA76DD8F4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9D93782B-2BE5-41BB-BC75-9E1E8BD8ED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6136ABE4-7BDD-4A91-AE34-09BA316FF5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B1885AE8-0014-42EF-A991-6B1B86FA7B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3F4E452D-9CAD-4F60-AD7E-F05D004FC0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D8CB79D3-3D22-4706-8EE1-DD7150A0C7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0758A450-AC63-4F3C-A37E-41E2C11014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E62CBFAC-EA60-4766-9C4D-773FAB2347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77E95B75-DBB2-44B4-9E32-5DF551DEBE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5C7C9189-8CBC-4FBC-9F82-6A34AA520AF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5600E160-A3F1-43EA-9A46-FD2BAC2F0E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6E9BCA97-4E9A-48D4-8814-68C204A100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96611CC2-DC24-4A0C-B6CA-0341B2DDC2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AD90DD8D-F851-4544-926E-A257299140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A749D403-A693-46DB-91DD-F4995E3A536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B221F379-86A3-4254-8911-68FD0368AED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DEC5447A-C5F4-4213-8C9C-BD3017AA16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29BEEAB5-C859-484C-9A60-E1EB02B8C8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D2AD58C6-D556-4360-BFEF-7802D49946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8E4F1536-0D83-4878-AF20-D6AD7ECA797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C750A458-C34B-41B9-8ECD-8E0139C7983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D84C79EE-0BDF-42C3-AC27-8735F4E228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C1369E25-2129-492A-9107-8F1D8FDBD2F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12E8A9F0-7034-45FA-89D8-DEB0879805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C08AB967-20FF-46F5-B0E6-7B1B731C5E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C8D4D5FB-76EA-482C-AC1A-8B82B85F24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E74844C4-48A4-4656-97CC-611DC4BA68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86F56806-01A6-4BD9-976A-11876B484F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92E7456F-B10C-438A-AEE0-D5D08FA49F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1E1F2418-895C-4AB0-861A-41F1CB6D72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9986E0A4-34E7-4BE4-A0B3-E6E5A5DFA9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62DD25F6-38ED-4A1F-B7FF-9524E6D05A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9BB8F570-7D96-48AF-9A43-7EF7552809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E039E755-9178-47A4-9624-9BB90DEAE8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319358B6-2F82-4DB8-AAF7-C6DA8BC159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71E7DB05-79C9-4FE3-AC16-952D0A4899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F03A11F1-0CA8-4BB7-A7C6-93FEE03F465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7C3EB499-91F0-49B7-A7E1-564CCBF3B9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017A9A7D-C74F-4C18-8A25-DC4158CBF7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3D9D15F6-1F02-45BC-9627-1B9916418A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0FB15348-4447-4761-B7F3-25946EC993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6A370199-2263-4FDE-8266-D889095F668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523B9F08-627F-424B-BA80-C684BAF27D8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90B5C15E-C97B-4D30-9046-34B37D1CA61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D9224527-5BAE-485D-ACA5-C5667A0C40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9F159343-8CAD-4E78-A6B1-1E446EE5EC3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09B86083-B1F6-41F7-A441-38A358CF74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D79792A3-D010-4610-98BF-AA60CFC1483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C270366A-C072-44E9-A1A1-9CC3FFAD34C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8D81EBE5-9DAB-4BB9-8ED5-14DA5712166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214FD7A4-1B4E-47D2-813D-10D33D639EA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AE11D3FE-E1E1-45FD-8C40-F178926910B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15769371-797A-43C7-AFE6-7ABF46A025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2C005082-5837-41FD-8E8D-895E5B815A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7C36A250-4A7A-4A41-94F4-F3D21B1475A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78CFC59C-A87A-46D6-8D49-4250479784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0BE20703-851A-446D-81F3-E71F2835F3F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BF6812BA-C7C1-4FD1-BD27-BB796B90F9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4999D738-36D7-4750-8BDD-3D87318786D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6B2DFF27-93F8-4C03-BA0D-51BEDAF363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5936BABD-7491-420A-80CD-1C3AC9AD08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A6559846-5AC1-47F4-9C70-DE19B98AE5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22835FAA-1037-4370-B15A-416BE5BAE6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98A460F7-596E-42E9-B4F4-BC771E314E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622932D2-C71A-4291-8C45-5E54636A1A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61BC48FE-5151-4EAB-8099-7D883F5524F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F8623337-E4EC-4A1C-A3A7-DEE7BB66B1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CC43B6D3-E9C3-43B9-9BD2-343B440EBB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7B8B90B3-9623-46E2-BF1C-915A35FC57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DBB4CD54-7833-45FF-A6B3-8229986301F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E7AE68B5-3941-45FF-A2E9-5884DEE117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A412316A-2F79-4791-A607-3BD6C6C3E1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12CC9002-E364-4219-B852-26EB874549D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339FD16E-8761-4BA7-9E10-6610DE82EE3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4147914B-B5F6-4D74-9761-5FD1F26A99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618F032C-D4CD-4C6C-9BB4-52C02987EC3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63BA27A7-0C7C-4039-82D1-358EB15632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56986CAE-C801-44CF-8E4F-46B6C4F645C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7C4C4F71-B608-4660-A29C-5D9A1C5172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10832124-99C9-4DB0-A127-79196234E5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63D0F552-D439-4B6D-B2FB-7EBEEB9318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18C842A6-FC04-46E7-98D1-C8C6DEB4132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8D9BA8DF-3429-4AD6-91E1-3C29411775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D40E4610-1BF5-4C6E-AC50-8BDACAAEC6D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9DBAD116-8232-4AED-B3E9-989E2DA42B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9DCD5D8C-D40A-4C2C-B49B-681D0E0660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CF555D5D-9EA5-4197-8B86-62B9F3E0F7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8EB14CDE-D0BA-4608-AF77-55B4A8D8F5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394902C2-4517-4E41-A27A-8D0E9DACCC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4676D462-A0C2-4251-A70E-464CBF802E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8CB4AAC8-4B5F-4CA7-8496-9BAF2B39AC5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6D7FFB15-7019-4B46-8ACB-71EE02E731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F89AA388-FC57-4573-903D-C8782B6EF8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8AAAD05E-AB81-4068-9D95-A5015D07D2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7A9EF972-10AC-47A6-A200-DEF777CFC5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0DEE1CC0-0D0E-40E0-9627-01B30EA6FED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7E5B93E6-6892-4801-8F69-F0D6687BC5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AFD61AF5-BD65-4B1B-BAA4-6C1A083976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2C0B8603-40DA-4635-8CC4-03C1D92FEF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64F02C51-BCA5-4171-9495-5C59EF996B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D6EE4555-CE5B-4D9E-BDF0-BA7010C511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1689A56D-8A0D-49EE-8DD1-32FC02BDF0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9728864D-4819-431C-800A-2841406610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4368AF07-41B8-4B74-828E-689639C083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4B2C5C94-EC27-4E55-BA6F-5DF1DEA3B3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6AF16080-9B58-4EB1-910B-7C9C0ED1C4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88C053AF-7C6C-4FFE-9CA3-49A0A519FDE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F3B8D5B4-4DFB-4FF7-8F6C-722A4A038C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CC5F80AA-6668-4B74-84FD-A5A90D2330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7B2F0F7D-5F21-4F1D-A4CB-BA903904B2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BB7C81EC-00B7-4361-BDEE-56E2700B66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5CD79D4D-5046-4B5C-91FB-B45E0C7E219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9320261C-C614-4EF2-A565-3E580846BA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C1C6FAC2-BD2F-44AA-AED5-40B2D59937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91AE7386-241D-48F2-81F2-F424BDF6DF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934282CD-4E0F-4374-B5A0-51F618D7CF3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2D821051-5A56-4874-A8EC-2D7D6CB4C0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4944B489-5CFC-4D9A-8647-F34D37967B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18CA4B1F-9C9D-4448-9EE6-CC73E76100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F3D5ABD5-37E7-4B5A-809F-1A1951B4BA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DA7470EE-EA0D-473F-A749-36F2BFD370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B2440C1D-AAEA-4580-9707-BF07D993A9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D795EAA1-7A64-40DA-9478-F9FD39BFEA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288FCF3F-1167-4D26-AC28-8C9BABAF6A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A9D6AC98-140F-471F-B70C-048A9E8C7A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235771AC-5D65-4ECC-A66C-DF3B20AD96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1ED57F4C-1358-42FE-B4BF-C5E009E40F7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12896F90-A179-4B2D-BE2D-FCF5948623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B3E846ED-59EC-4005-BC7F-E6AE67AD62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E0E16C99-CC61-4E89-B902-F26BA5E3C6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A7ADE9D9-F72A-4034-B274-7527A49A2F3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EDD975D5-68DB-42CD-953B-F65C5502EE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90AC44AD-AB6C-4C65-A5C2-860EA80593F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6405562D-55F4-4FD3-A69E-0E5173AA28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D86DEC0A-39E4-4E83-AADD-D3FEBE6F8C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2B72A385-E08F-4EEE-A4B2-34A5C8629D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0977D631-5323-480F-B9C6-8D6868F553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398A3D1A-814E-42D4-BC5D-8243B10DD43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6BBC8144-D3E6-4E4F-9578-4520F9E894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35634FD4-9CD7-493B-A566-32350511B4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2E691B03-7F4B-4691-95D7-C1E1E62C5F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33E44A86-C68F-46E3-994B-E66CDF7C5AF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1FD48748-2D4C-4B21-9B04-EF92C2FB6A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D722D463-C8E0-46D6-9DBF-2405FC4CD6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48EA803A-2604-48B4-9744-AF246553AC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E4D4765E-3EA1-461C-89D2-C7F749F33E0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2519E284-DE8C-4ECE-8842-977F64F26F5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B39E36A4-6067-4E99-91A1-125F47046C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A5863F4C-AA77-4D0D-857C-8C9C3B3D79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8CBC43DD-A1B1-4BA6-A8F9-63D3D8F28F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F8C6FB08-AABA-4110-99AB-FC09150DE6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E84662C1-D8BD-4BF6-BECF-21986FDCDB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D68850B4-B5C8-43FA-A0B2-293914B3B9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8522CC42-CE16-48AF-8854-251F2B3DD0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47AB8BBD-5941-4E15-8422-783241F879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2801EA0E-15D6-468B-A8CD-AED91A5325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9D93C64A-4CB7-483E-985E-43071FF6F1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E0A892E9-B07D-4673-B87C-07740BEE73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77251351-A27A-46C5-A4F4-E968C2F0C0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4B9B7A80-E985-4D83-B9D5-819DBDE179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9F141573-E4CA-40DD-A49C-9AB40B3B5B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2F2A27C8-0E37-444F-8B34-1EB70A9556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BFDE78E6-5964-432B-AE23-E2B00D3ECA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BBF021CB-06E0-46B2-B09D-4F97C0BD00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73114914-C20F-43C2-B8A8-920475B551C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AE434C9C-725D-4E85-B317-28D68426F9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F899685E-9B16-49E3-9045-201417780E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723E0C1F-330C-42BB-AC47-B280228B31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9F45E6C1-D49B-448F-8EBC-ED0EA8C8A8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03B1764A-2C14-430D-8B03-23CCB290DC4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3DF5BD07-DACE-4D05-9D23-7810A40A52F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C4202F71-6724-43FA-AF3E-513380DA4B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3AE2B022-784E-4193-A151-D848412F182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B0865ADE-655B-4BA2-AFD4-6D76AAF9056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353A25D1-6E19-45AD-BA22-0349B5F421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DF1ADFE6-8CA2-45C4-86BF-C926FF0168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1CA790D0-BCA1-443C-BD5B-0F4EB584B5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1121EB27-0966-4804-8532-18EFEB0548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8A45F6EE-A847-432A-B873-E902288D2A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EFFB25BA-8A8E-4AE5-B35C-E41B711041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925F1C6F-7AFF-4686-9CA1-72C8CACA2AD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65A44819-8EFB-4ADF-BEDF-28DAB6D1C7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446457B1-3E1D-46CC-86F7-C7D40E423A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FFAC1C93-44B9-4F37-BB76-8AAA155755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F58D980C-C89F-4551-B289-C5B10F5B51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E1529C19-355E-4B0C-82F0-B277F7FDAA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C566D96B-4AD0-4CEC-8A47-A3BBE7C109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D6E5FA30-0B00-4BB0-BB8F-994546AD8B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FDEA8424-25A0-42F2-9C34-66BEDA24C4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A0427CEB-EE76-41A6-B9B3-CEDC7F0AA5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11CC3487-B4C0-41FD-9C14-F0BC856A788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0B6E99D4-D012-468E-828F-0C1241BABB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A85E36ED-ABC8-436E-8816-73A5333DDD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EFECDB23-427A-47DC-BE7C-D4B17F0FCE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0B33A290-5B87-4000-8631-E9A770402F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11473E88-7855-4A26-A292-3AD5504766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F6654E15-088C-403C-B197-B339B26CF31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6236D4C3-CF84-457F-9EAF-72D73CD596C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1CF3BA5E-0DBC-40EB-8E30-02E1DB5E6C5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F98F4902-3777-4027-8E15-17C91EF4212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2D4B8AA7-76FE-4200-9B1D-6D9C0F51B8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07F5FBA9-FB32-4AD7-96E4-FEB63B72EC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0D6E2F36-BF84-46A9-A939-D6E87189EE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7B5D300C-32F3-4706-A27C-DD94078C613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CF0164D5-2A05-4136-A5FB-FC4CCBEF1D6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19B8FAE5-4C75-49E0-A14E-0ED405D486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CCF2DF75-A4C1-4892-9E82-2E44034AA3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3C89C537-0033-47EB-ACA2-83CBD193734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81FD82A1-CBBD-4325-82B6-1C6BD09715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CB6490DE-0E9F-44EF-9AB7-5ECA77F5AD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FE0F64D1-975C-42DD-A3F8-099B2666EA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CB1AD40E-E970-4D51-A58D-794EE0D523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2CDD023C-5EC4-4F7E-8D1D-FF9D53FC9AB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5F8971EF-4548-46D2-870C-604CE9F4AB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EC53DA23-C92A-4AF8-AFF6-985351406A9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BFB7E72B-3568-4A5C-9250-EFB0B2A8AF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C73D4D25-98B7-48EA-92D2-6FB4EEC59B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09A6CF63-164C-4413-BDED-F695FA0C915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AE2BA4CF-B590-43D1-BAE3-1C0C7FC36B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F5E325F8-DA40-45AD-B508-23D5EEC0D7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09DE9FFA-4B10-4C23-B626-5616FC953D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20E410AA-55ED-4698-8147-5A75316CBB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0AAA201D-8F09-44B7-99E3-2EEDFE16F9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C21081B9-99F1-4EE9-859B-65FD2B7CDA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9BE40293-CF87-4051-B45D-8C15DCE953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54177CD5-4E68-49C8-81EC-2666FDE54B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DA53CE86-4937-45FB-A34A-EC872E73E6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BED47410-C696-4284-AA55-02A7263B58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9D418C0B-8FA8-45B5-AD5C-10513A7127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E34DC7F8-2735-4DF8-9185-176520776D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548CA462-54BB-425D-A3CA-426B119B27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0CAF79E5-D837-4AF1-99F2-489E3A5913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231FA9BC-98C7-429B-985C-A39959438E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08BE25D3-8030-4F22-B3C3-B525CB8BC1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828B81AE-B606-44F3-8DE6-D94C0E0EE7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9F12E342-7E58-4E5A-949C-1069DCB9FE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61D9E4E5-A67E-48E7-BF44-7A944EFCA4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594C0366-5EC2-4979-B7B6-95240F69B8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D449DA91-8BD6-4651-8CAA-BE6C840E8E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9482470B-544B-4F55-A20A-718E9F54CA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91144E07-6036-44A4-8791-E0C3DFE8A6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B5DEB1EF-A0AB-4D0A-AC8D-A0847AA680A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86F60561-914E-438B-8642-2270DAAE13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EC9F5977-3EB9-4F16-8CD0-940476E4A8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FEF64586-43F7-4C70-8948-9D710E775D1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21CE3052-2B05-4601-9DC6-D7B13DF618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E77A9112-8A52-46B7-9E0F-41DF42E3AD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667931F1-53A4-4368-8B6E-61BFD408456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9F05DC82-4F76-48EF-AB37-B9E8D115977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86037D63-1E27-49BA-9951-8DC858B870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EE3EFCE1-01CF-44D4-AC5D-6792831FBD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2FAE146D-01BD-4C61-A2DC-938B9429D9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21B89C44-B978-4A90-B3F6-7B19747F11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0B00A7A8-37A2-4A7F-90E9-1991AB1D4A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405AF827-9D34-4EDB-BBBB-4FC10CCA22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A3571737-0AE4-495C-8E18-1C6219C98C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A7B04455-20B4-4C55-A70A-765C414761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5381ED94-24FD-4881-A7E9-773232E6DB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E283130F-49D3-4C2E-AB53-4FAC327FF7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F89D5266-CE07-4469-B772-968FD9CB8B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ECE5CD1A-444B-447E-B88E-894F40D9C0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E33D5168-8876-4D43-98F7-C16BE8D0B5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1FED7926-EB01-4EB1-A3B9-4CF7C959CD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58A163C1-0D25-4C1C-93F6-F1B7B1F13B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355AF325-7858-433A-90BD-82D06C2D7E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1592AA37-98C1-43F2-A2D8-01045917EE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5255CB7A-BD65-4E65-81F6-0E2ACCAE0A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A4F0458F-AE9D-47F6-9D5F-B0983060C7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5CA81F73-E3A6-43A6-BBDF-4A80809B2B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7B72B923-D616-4691-9F5B-6F3C60149A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3DF0DE00-280A-44BE-8201-1E28610972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E0B07331-4645-4F9B-A9DD-AC06C06799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192BBCEF-842A-411B-9F67-C9A58025BC4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CFCBB358-33F2-4895-AFDD-45C678818D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BB04F0E2-312C-4668-83CA-A9383F388A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04AFE71D-84D0-46DE-8D2A-F9B3235A94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20E36A94-50D1-4973-BC32-1C72259C86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1CF73752-82DB-4FBE-ACDB-B0E79A6A3A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DA00E613-C536-4B30-888E-1E3D0B8F82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0BB89C98-A074-49A4-95EA-BD4C378C11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5A9EE4FF-0F23-4980-B161-4A06403585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D4C3C917-8532-4112-AEF3-AB1235BB9F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008A8089-18F3-4646-8288-429208445D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B8ECF50C-3CEC-466E-8969-38B9E71218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990E50A0-0AE7-43B1-8407-F0F76FC340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BA0EFA9A-ECA9-48C6-AF25-01B3A228BD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9F72FABE-7173-44EE-B6E7-99359318DB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CA32AEA7-5719-4A3F-9F8C-8055539CE7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8BFF1395-3E81-4966-A292-9EC9DCF347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A16BC679-C5E6-4E8B-8838-68C643EDFC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7F4BE811-901A-4949-92FE-8F09DD253E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5390459C-3B1F-4EEF-826C-FC24811F96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6BFE9F4D-1764-40E5-87FB-1B03AA50B9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7A41057B-9DF0-411D-BD00-14FBFA6CDF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3A161372-4578-4220-BC95-388CFD38BD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C6A53BB6-DDF1-47D0-A023-B8E58C7DBC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A36346CF-2B71-4DE3-B710-23FD588334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F2A6BCB9-51DA-48AB-A25B-CA113EB33E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F9DAEE3C-7B7B-41AC-92D5-7F8CAC178A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CC15DF15-DDFA-4962-B7EB-23553A18B2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4D844AAB-4133-4F64-BEFA-23C549795C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1F04D267-4410-4D23-86C9-FB960E19C9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2897559D-C934-43AA-A9FA-56DA5791FA9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354EAB9F-7BD6-4DE1-B70A-E903E1B090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225D2781-F3B4-4F6D-9CAE-D07967E26C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341E3BF6-5DBE-44AD-BA0F-F0DCD178F4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4E2FC8D1-9460-4E76-9B4E-A9C1E4E24F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D3A5B2A1-7640-44AC-931E-B8D299C2ADC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49E9417C-E4AF-4CCA-AC31-51B5D0AEB60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E5E27A1C-CD3D-4F95-B0AB-554C466865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51D12C35-A5B0-4877-992D-046BF9BBED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80D1C042-323C-47D6-9838-340886AB5E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51A0EC60-6573-498D-8B70-88465BBF18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778A5CF8-D759-46A4-8F40-1C0CC029FA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B93E5E96-6BC3-4AF9-8A80-54B59475BD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7F0468C9-912F-45A5-A959-90E96F0A2E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6DE3E8B8-451D-49CE-B687-D37D29DF6B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6FA6C738-776F-465A-826B-A14807D1D4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574D60AE-271A-4E8B-843C-58D64F12D5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C4E3E0F7-C6B1-4E62-8972-831F6E2DF3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BCDAB414-1256-4D5A-8F42-DC5756BA2E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544F7341-E921-4939-BD47-7383D786D24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B0957735-581E-4F56-9C7F-EB61E676F6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671E5695-B9D9-4CD9-8A21-4436ED1B6A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E6517FF9-9CAE-488B-A42C-E57B15636D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0EF9C6D2-1D54-4259-9841-C5D490F243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6C3C1B58-0556-4A27-BC35-A5040ABA20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96837254-F635-4E94-B592-AFF50A07D5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9D28B45B-DF19-4570-86A9-0FB78FEF15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9FCCD4C3-516B-4336-969E-A36FC3CBE6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07892293-1A89-4BD4-9298-79F4490CCC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DBF116C6-084A-4546-B713-7D3F559522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D216A464-88A7-4F74-9422-6353707D65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301958E9-D3AA-472C-8AC7-DB5EA08022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9F3EE47F-DE9E-474E-A2C1-B046AC43BC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F815ABD4-A2FC-4E4A-8373-6030023F48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C99D81E0-C3A5-4230-9D5C-EE5432AAD5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136DBB6C-C105-46B0-97D4-4DCD2F3305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47F939C8-5683-4693-BE6A-89756603899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CB90A691-A5A0-4421-BF68-C5BFF14690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E3631921-FC34-4D3D-9A49-2AB4A9CE83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850D54C8-633D-4009-98BC-6E14008B66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7599497E-A722-40B9-A8E8-13A1FD633A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F4292B37-39FA-4E63-9A1A-93E30EF5E6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D054F709-15F1-4051-9157-219131DAFE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09DEB668-0178-4AF8-88AF-DD541D6701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5E8C9F10-15E0-4E19-8E03-9B5E1A1D61F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0E6C3AC3-8B00-49ED-AE3E-24BBB816A4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A3C507C0-85B3-4279-A567-416F6050C1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DB62822F-0DA3-4523-9CBF-141610A2BA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8919D9A1-4F1B-4D62-95D0-7CC26CF590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6137C006-A378-4CA8-A615-12892CC86E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57DEF923-240D-47EE-BCA7-2D448ACAD4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10746B5B-15F9-4A94-90A5-D67D0B4598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9EE90183-3CB9-465C-A074-6ABDDEF116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3430BACD-93BB-49C9-9965-5CF980374D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D89DFF1C-8D0B-42E0-B7DC-DD421B4B56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D89EA627-143C-482B-B46E-3500B6B823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B3425EA9-A436-40C9-BC22-556E7368A5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77F6C1E2-A125-472E-BD72-F6DB04E891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3FC4D184-8874-48D8-89B8-61DF83E1EE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04E029DC-AB09-4887-84C0-0C741DE6EFC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35B68AB8-58B9-4464-8736-A0EA086BD3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EE6B7BE6-A672-43C9-A4B5-78637F3B0F3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EE8B61C3-3026-4649-A065-A9498C8C6FB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90950C6A-6EB4-4A49-BF89-68FD2B0AED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E794440C-57F8-4786-A1F9-CA03E1D98C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2F2F2814-3BB2-49E9-B332-DF807C91C7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E65EE7DD-B875-436E-A6A0-F0825630E75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92208E1E-10BE-4F40-83CC-E4B3DD9E4A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42D75B7F-810C-464C-B3BA-4535C83408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463141AA-FA58-4FE8-8D10-5023B3B8CB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9C5B6DD3-6455-43F0-8E08-66B7704845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A4DF84B5-BF98-4B50-8B9A-EDB42461F9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B8C726E0-FC77-40C7-A52D-FCF36D8AD5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C44D9DDA-F021-4446-BA31-D9CEE58843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B84CF7DC-5AB7-4130-A504-694DFA0885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54AF25B2-B327-41E5-B276-5E89B61F4F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DDEC63EC-04CB-4203-86CE-E259472469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CEC83035-4812-4A6F-BBE6-E608CE9C55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435B7266-4118-4B64-9D63-D2A7835059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EB761EBB-D364-4833-8F14-97013507A4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3C90CF7F-E41E-4056-ABAB-56D3C8A3D1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519E0A2E-2CD7-4173-9DE8-30A326D977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3A42FC94-4553-4A9A-A278-3C21C83C32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077FD66B-28F9-4160-AE0D-005C4D7494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64469DAA-5DD8-4C2E-BD1D-EDEE28885C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3F8120D6-A3A5-4E00-9903-9EF83B3815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647C2022-7E8F-4370-9A37-14FDF576A2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2294946C-CB55-476D-9C4C-7AB84B0814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9B07DE0C-7DF0-47EA-873F-118445D80D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27D3A8B3-63BC-44D9-AFA8-3D434BC347C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B0E5C9FE-122D-4840-8E21-9432EDB6461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E9502AD8-D86F-47F9-8EA6-78A7487269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1858094E-EB53-4970-A93B-EBCDD8B45D3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D35297FE-E967-4D4C-A5DD-07575BB4B3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DF1E02EF-43EC-408E-9241-1969A312E0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5180AC2E-674B-449B-B8EC-006AF181742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9E153E05-1129-4BC3-B4B8-3347290347E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2B791097-C107-4E49-B10A-6EF8890100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B55FBDD8-40DB-4430-899B-759EDFD4EF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EB7A04D9-ECB1-4F87-9384-94A5B4E0FC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F821D56E-240E-4CB3-B734-E951118937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6C81594D-A57A-4747-8938-4C9FBC861B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3F4EAB78-94E9-4044-AAD2-3FDD1A7083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853A9B8D-6CFD-4A51-B450-E2D852756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5AD1F187-C3D3-43D3-9FB6-4964FE8617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F1002576-2262-4623-A6F9-F449FB691F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4FF780D3-2EDD-4475-B9E9-874E6DE19B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9F6DCD96-4466-455D-BA7B-D9E5F58FE7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CB4BA409-B43A-442C-A7CA-D4DE20B431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76EDCF56-5700-44B1-9B3C-24F921FBDE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44B4BC40-1A03-41A0-8228-6A23676C85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B41913ED-EB16-4C2E-86C3-A083F60BCA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A86C93C6-B07F-4BB9-B719-1AFC400CA9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7B389F4C-C565-412E-B4D7-5E76185CE4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B386B691-7D1A-432B-90AA-19951827C7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EC8C32E8-FAFC-4DDA-AE22-941627759E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7C924344-61D8-46EC-BFF5-924F9FB9F6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0239611B-8027-4AB2-848E-258612107A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4142EF74-0D4B-4BB8-8E6F-64662EE72B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9EF51F87-F622-4DCF-AFB2-646513EC9E5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A9D3885C-1C1E-460E-A960-37600A161B3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E1F5A437-DB12-485C-AA17-3981FEC663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0B15167B-1866-402A-BD2E-7D4E382E6CA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D1BA4E09-0E0B-4653-9142-D309420C22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0FF726A5-CC8E-4022-8EB0-98D2752A7A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383146C1-BD51-4058-8313-30447B3AD8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D389503B-1837-4EDF-A764-5C1CF53FE93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03B0E0FF-66EA-4051-8248-9FCDE105C3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BC7D8638-F3EC-44E0-B414-BF28988756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EBF0B659-A46D-41EA-BEB2-ABAA299656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25EA8FF9-0693-445E-9F07-878ECBB9B5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413A7763-0478-45B0-8BDF-2435DB5783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BFEF0151-44A2-4699-B6E1-359E2FE129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85BFB1C2-CABF-4C41-8560-5CC07FC85A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C30040F9-BC7C-4629-960F-06A9A053C9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9D396CC0-DC16-484E-B9D8-038E9A11E1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62DA544F-B5A7-4755-B029-D291EC370C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FE3A045A-5236-4285-BF72-36C6861D27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4831205F-FDD0-496C-A48D-7D6121FFF0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AF93C8B8-43D1-4B10-9354-09C53C9C9C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245497E7-C7AD-4FA4-8AB5-0ABCB4417E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B91CF26E-3F41-498D-AEC4-3D2B2DDAAB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C9C4D25C-72ED-403E-944E-B630B5857B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E3FFA742-7223-4EBD-BA75-169CD22DF6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223A92A5-D148-4104-9718-D1810251CA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D06FA355-2579-45FC-A9AC-052FDBEE9E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18EDAEB7-FA13-4B6B-95F3-4A24D5FDBA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CECF0906-FC4D-4757-8F55-239E83BFA9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F2211D24-0C8A-4CE5-993C-4BCD5CB482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C2C686EF-2CA1-4906-A55A-44643B6DEEB1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7535B1FC-5F52-4455-9DF0-1EC7B2A146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631B3234-1BCE-4EFA-BA65-0BEFC65B89F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A3F9EE20-F1E7-4597-9132-216891C031A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D274274B-0C88-4AD7-AC31-98441376F0B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9BEE8E63-1B80-4199-895E-5065483B28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03E92464-7774-494B-8DB8-217EAE1051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62E8D774-3BB5-4991-B0A9-F1EE6201B03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B52ADB91-3461-4F48-951B-A9BA1F110E8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0AB85DB6-C0DE-44A1-B0D5-D1BBBEA881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E2B10BD4-FE4B-40DB-8F0F-D25D1A0938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D9ACBB69-FCFE-4BD6-A222-E09090083C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364F90C8-84FD-4140-B484-4BEE815FEF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D05F2440-17C7-4F85-A6B7-1EDE22442B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634C89D9-251C-407E-857A-9C9CC5950D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4F39F600-C0C6-468C-A7F5-6D3A7D6715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B9D62A3E-15EA-4C35-862C-D2C238CC93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3B826985-9D64-4086-ADF2-AEA18648C4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EC1B3672-2690-499B-9662-C8B391345E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C3873BB2-BE64-4389-AD14-A64F3DE260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FD840F12-6F02-4622-84C3-5EC2F90A71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950090CC-B9FC-445A-9FD2-67638CE1FA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171596B5-D581-40A2-B9AE-DC8FC044BC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5C8CD818-F0E0-4DEB-97D2-A03670F882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9C7C975A-9B5D-4B06-A729-DEA27167C1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2B9317AE-8E5D-4F44-9229-AF3707B4C7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B886E98F-3005-4C3F-96FC-8FBB95FD70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E18D069D-76BB-4C16-B409-653E32D967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08DD9B14-F92B-4B3B-A424-C56DA53EA3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491AE180-7A9E-4203-B06B-2A28797087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9F271762-0785-4B06-A3A5-2F01029B7B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874EFEDB-E14D-4E08-9700-059A177C8E3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69CF4883-D3D9-40CB-B897-E99BFC6A1E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DCEB3D77-4C29-4900-BBEB-12B9BC65F45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66630DC6-0E3A-49CE-82CA-93BA7E03E1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3B15819B-57EF-4CC4-B4C8-8EFE6CC1C0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9DA965EA-2256-45E9-B7A5-9BB67072EF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B3425FE6-77D7-4F48-A319-542E3C6EEFC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D02E4DA8-FC1D-44E1-8BD3-1CEDFBDD8F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36C3A105-2D06-4D43-BA3C-E6CEC54FB2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CA2848F7-F2E0-4936-A65B-1B6A6E4DCC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616ECEC7-6A4D-4A24-AA60-ABD3F50C9B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35402091-02EA-4B05-9B34-B6DEEF07FF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F7AE95AA-8CB2-4007-BC18-742693B010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C708B965-A715-4C2E-94A7-BE963F8E86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6F98E46F-7E4D-439D-BD4A-0F56B31B6D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0EA25B09-5225-44C7-BFB7-E436DDAA50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9B34594F-9160-4A27-9CD1-A63B291D99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9352A2C9-5CF2-4E6F-8303-4B247E218B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2ACE6A14-2F59-4508-8EAA-6B95851616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824E57C1-9733-41E0-AD1C-DF0ACBD810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F25470FC-312C-413B-BF92-0396E8A423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B38A8331-48B2-4A00-AECC-E5A2BDCDEA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6C9DD861-974C-4B22-9056-F154CA2141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D6955FC3-F66F-498E-93A3-41DFA67980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6696D9A0-CBA4-4B28-A746-900CA0CC38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2D47E3CC-8082-4D1F-9E8A-81B7F5D597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74C82605-8A9C-4580-8640-40DCB35931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110F393F-6A28-4A9B-B73A-8CE1042AEA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0D5F0D9A-250A-4B70-8C92-87829C83EC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78072C2A-C7D5-4C76-B184-66874540DF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9C3D9BDF-B4E0-4CEF-9AE0-1844B26ECD5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CEB7EDEE-BCB4-48EA-B6C5-F18A2C6C55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3816D96F-660C-4FED-9D39-0206AE142E7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481B3B48-4554-4385-BCFF-965BB49CD1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430BFAA8-812F-4789-8ED6-80AB509357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112211B3-47D3-4295-BFAA-50CE972CDF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CD58533E-D4BE-499C-932D-EE8CC6722D3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3F81833B-9D5A-4847-910C-4460B92C2EE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11756418-6E36-445C-BC9B-C270B0CADE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958B3B15-7D24-4F6D-A559-6FCE9485D0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AFA14563-08B6-4BC6-895B-EC3BDDE7E6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23CFC77B-121C-4F66-8825-F4AD31056B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69E09E9A-C76E-459C-9A4D-D10B56F38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ECB481F8-26D5-44F1-B911-60CB4CB1D3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06BF1BC6-03F7-4D9F-BFA1-A2DDE224B4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A07FE2B8-ADCB-4D7B-8A3A-35ECBEF87D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336F7087-466B-49A9-A51C-15B63AA227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F89D2B59-A239-4949-B5AF-D26970E690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FBF5A92C-8B14-46A2-A9D6-2789F8F7E2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1C5C4E5D-7ECA-4088-9935-1B0C0025A0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67C4F746-9F4C-48FA-A878-C11C3D0A8C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113EF750-A5D2-4BE1-AEB3-9B727B2A03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906914CB-3671-46F0-9198-20E58529CF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5961E74A-08DF-4D77-98C9-5D44908B4F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3969F611-D842-4B27-A207-3EE3820481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33665A19-0EF0-4051-83A6-4FFF45BC66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147C031B-840E-45DA-8BCD-2B50B7D2D0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CC0A11EE-8537-44DD-9C99-B116C769E1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33718A70-917A-465E-B892-FA20F0C516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B8FE8775-6D62-43CB-845C-24D6F82487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ED2D2137-00F4-47E3-A9BC-B28A7BA919E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3A92FC82-BBF2-4803-A166-E88F6BB584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6FD426BC-6D4A-4222-86AE-28BC0F9A1E1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A6720FFB-3338-45D8-88FE-68AEFD6EAD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70A35939-B245-41D2-AA27-3471488511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E5D50727-4357-4B72-813C-C8FB53857B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516A0A72-D82D-4948-955A-641AA008E35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711D9DAF-D8D1-4BA3-B241-20F9647E6E8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656B1930-B68E-4F97-8653-D59E612701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F61A1565-F421-4DF2-BC61-878F4897D1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6E226A7C-98FD-41EF-A645-5DF4D0DA54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586ACBD0-288E-4346-96CA-E2AFA9A41A9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F6D94D6A-E15A-4CB5-BC25-F56FC2B32B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75C4587D-E83A-41CD-AB29-83600791F3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860CBF2C-044B-408D-887E-55128E612C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589DBD42-9183-4AFE-A945-7439846471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F33F70C7-0B77-4EEA-B6A5-8BE75F7C86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ED8ECC33-28A0-4B5D-A90B-9D2D3AA7D8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BE1FC67F-1FFD-4F10-98EC-0D690495CB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39874D0B-7479-4A48-B293-944068EF68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0BF6F637-4B45-4F41-BE01-D4B043F22D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C91E994E-527E-4835-B1E8-B371B5095C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7D1D340D-46D3-4160-8BBF-97325F4BD8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5202E098-17C0-4C9A-983A-279D43C245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CE1A8F75-F78B-4396-A5A8-B8E645DA46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11AB18EF-25F2-43B8-9FCF-51AFDD824E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9C7A20FF-689E-480D-874D-ABA3002614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AA5E3938-4F03-47CB-B38B-D0CE70F12E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B11D85DD-EE27-435D-B83A-C3D8430422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72F13D09-8F59-45F9-9483-8AA757C576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729AC1E0-0D09-4D0B-8086-7F678E273D8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4788F01D-9B2E-4F7C-B7E3-4A3FE6DAE4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D5AABECE-0D63-4944-97A5-D57C5E92F7F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73C5AFE5-C5CF-4707-B547-D6FD6C166F5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F02E6E81-118A-40A3-95A3-734DCF6287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967E53EF-897C-42D2-9878-CE47EF5A2A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342B223C-A043-4464-9D90-E5AA104E5F3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104D1ADB-C910-45E2-9596-0CB790EB8F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B27C6763-D73D-496A-8721-3B753B95E4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09F299F6-5999-4A51-B7CA-0BD7A19512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914AC9AC-4241-4167-BB12-9E7CF19D76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6F3FD5F8-058F-42E2-A131-2091BC8140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875BDB5F-0B6A-492B-BC04-3254CB443F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D8234077-345A-42E1-BCAE-4152226011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81129F1E-2A09-43A7-844E-42B5266A46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355BB8A2-E05F-4A94-BA94-51C57A4CDF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A94660F3-6D95-4765-85CA-84D681DDCC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AFF92008-1B42-4C75-A89C-37BDCB6889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A381E1A8-9C3A-4CD4-80FD-AB56147B09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CEE742DE-1A45-4AD1-8F7D-5263280A85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FF2544BF-CA4F-451B-8675-2A106DA6CF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31994B96-6F11-4710-B407-1A3024A663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2C8608AF-E203-4FFF-93A3-F6D9E03E2D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51272106-0C6F-4E03-9F6D-E1762B54A3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0E70A20B-6319-46C6-97CC-6B6692E219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5132845D-77FC-4E00-A2BE-331B4BB891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7A0317B7-BA41-4687-B478-B6DC032146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D80C44C3-3825-4771-8FA8-1BCB00B262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A1738DCB-864C-4592-94D2-0803A16B40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D0BBD0BF-7813-4724-B4DE-4E182155AF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6E2659F-A59C-4B92-830B-8FF3EF7E248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ED8AE9CE-7649-47CB-A1B1-02F5F920F01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D688DAAB-97A6-4EE6-90DA-88C280F544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D35C955A-36A1-45EF-A684-05496415A19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31BD09C9-92B7-438F-BD03-AE5D2B1940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CD85F446-92C3-4FE2-9CDB-24EBD35CC3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FDF13A6B-2571-4865-BDE1-585A99B1F5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AE8606B3-B8AF-4685-A959-4C2C40A3484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2759E43F-41E2-4366-9E20-947E641B50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656428F9-DF20-4697-B0DC-618684C805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7B1692B3-C738-43A5-93BF-B99D67EE51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A36C22F7-8AEE-4751-B8CA-37B7E20DEF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B58B6A64-9E01-412E-96B5-2C0F5154C0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4C1F308A-9E66-434B-909C-A108679DB2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375E07FE-45DB-4DD7-A9C8-1F3F3714CF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7911A637-EA21-4C59-8CB7-9BC8588243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D5196CAA-49D8-420D-8986-7E7CB2209B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76448150-EE8B-4371-8F5D-F76D0CFE9D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FCB50AD2-5D33-4F5B-A777-5ED520A62D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0D9CE545-81E3-4A10-BD18-B205DE9A6F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D02E5A6E-E08B-438B-9659-97CF6EDEFF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F97AD779-84CB-4672-9202-485FD70D1E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813C5FBB-5AA8-4FD3-987C-510EA46833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F0E4D274-A9BE-4B4F-A94D-D17C79A4508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654A5289-A4D6-4149-8DBC-1A160E5DC9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A0B012F5-46D6-498F-B099-926B21DE65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CFC0978A-DFFC-46AE-8DC2-4281868CE7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BE797168-9AC0-44FC-AE12-FA708EF4E4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8AB6028F-BC07-4EA4-8A4B-8B04CBC629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12702576-4A1D-4FBA-8A31-785C533194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CEC9EE29-1EC7-44A8-BC51-0B6149CA342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C548A88B-2F74-4ECC-89ED-BF69EA851B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286F81EA-C84E-4335-9A7D-70596E5D66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C5EAE46A-6189-47D0-A5D1-21467DF2D06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BF956581-AB5F-4014-9B42-08F01076FC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A797700A-24A6-419E-8B11-5B3813C08D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7EB3EF5F-2AE2-4D14-AF89-66A1E7DB94D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2620393A-AA94-4AAB-89DE-D191777C01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FC5C9BCE-06E9-4D2B-8695-C1C0D07544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807683FB-1072-4456-84B0-4CA0D08DD1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7985CA9D-A6C4-4144-9190-9919FC1AAC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BFA13821-4C7B-44B8-9454-11C29F744A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BA7CF309-FB2F-4FAB-979F-FACC2E7DD7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8A87FDB7-6EFB-4A79-B67F-7955E8306D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E41BBB9C-BBAF-41A7-9EE5-B0B1D31141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659EF572-1387-4C4B-83A0-9B183D25CC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496CEEFD-5A23-4EE2-A419-C7ED7DB1A7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70F2BCCD-241B-430F-B119-0F32B8EE9F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6397AA85-2432-4E64-B296-8A3690C9BD3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2F9C2B06-6973-4926-B564-7E3419416D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2127D5BD-9BF2-44FC-9BA0-29BCFC3796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680A0961-1D55-4EA1-A7C0-9D7C0CA958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0546F329-D942-48DA-B3D0-1A50B521DE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9E085478-3C6A-4F9A-B780-9C32C03AD7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70E760E5-D8F0-413D-BE73-0E69691D74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94E27684-2212-4202-83BC-D75CA674C2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D91A42E8-3653-4B41-BA9C-59A4526CDF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766C1764-B03B-45E2-9FF4-566F96E3DA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F51752D4-4E61-41DA-B186-2D06F62C31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A16E9337-6CBD-44A0-8800-BF31205E44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675B344E-BBAB-4FA7-AFE7-5D8EBBA09EA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8481BADA-B6CC-4B91-8837-768BDA8016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79B5C514-E1B9-4E83-B574-30B66619600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3D77001B-D6CF-436B-BE8C-8805C08C66B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ABB3F672-609C-46BB-A174-7226654796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8DB3A57A-C600-4963-9551-21ADC65753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0DF2D922-958F-42F0-82F4-83A609BC5A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B38B183C-93AB-47A7-9035-3591F76F26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4FA781B5-C34F-4A83-83DF-9BFB338F1E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976C0159-FFCF-441D-A31B-0D8CA5ABE6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5305B6C7-CF84-450A-9DF2-5F390E365F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A2C94D28-DAB3-4C73-8F92-202E30D82E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CBDD8C3E-8410-4A11-ADDF-401E90EFEB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B130CC33-C45A-4E04-A73E-10AA5D33F2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CB25BDEA-B386-451D-BD34-EBAEE3FF7B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CC36AC53-1524-4E47-BCAF-AC01F20CC9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B2ED6057-1DF3-41DD-8F6B-0078EF2E2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589D56BF-7F32-4B5A-B1D2-2ADF11C992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58F07199-B5F6-4D03-AEE7-00AA57E446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0B62609C-8850-4CD5-AB57-6792B8754D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8512D028-EB9F-4A87-B414-D35E248950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2AE7B36F-13A6-4155-BF55-4012F273D7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59564F9D-45C0-4F2B-B7CD-EC1ADC7953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35D3D904-29F3-49C3-9244-5750C802D6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32273A37-E1BA-4530-822E-9877E22F26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E71AA1F1-E89C-4B95-A008-7E83F1DD2A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AD241ED8-EFA2-4436-827A-31215B2160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A556C2FC-F3BD-421F-831B-5AE5FA51E8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E9527367-7216-4C9D-AB65-1AA40AC75E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A1B90B38-1277-46A8-BE10-0BEE410AEE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130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144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3" t="s">
        <v>89</v>
      </c>
      <c r="D4" s="16"/>
      <c r="E4" s="16"/>
      <c r="F4" s="16"/>
      <c r="G4" s="17"/>
      <c r="H4" s="401" t="s">
        <v>43</v>
      </c>
      <c r="I4" s="503"/>
      <c r="J4" s="401">
        <v>500000</v>
      </c>
      <c r="K4" s="401"/>
      <c r="L4" s="401"/>
      <c r="M4" s="401"/>
      <c r="N4" s="397" t="s">
        <v>44</v>
      </c>
      <c r="O4" s="503"/>
      <c r="P4" s="397" t="s">
        <v>77</v>
      </c>
      <c r="Q4" s="401"/>
      <c r="R4" s="401"/>
      <c r="S4" s="401"/>
      <c r="T4" s="51" t="s">
        <v>54</v>
      </c>
      <c r="V4" s="355"/>
      <c r="W4" s="355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97" t="s">
        <v>65</v>
      </c>
      <c r="I5" s="503"/>
      <c r="J5" s="397" t="s">
        <v>94</v>
      </c>
      <c r="K5" s="401"/>
      <c r="L5" s="401"/>
      <c r="M5" s="401"/>
      <c r="N5" s="397" t="s">
        <v>64</v>
      </c>
      <c r="O5" s="503"/>
      <c r="P5" s="397" t="s">
        <v>70</v>
      </c>
      <c r="Q5" s="401"/>
      <c r="R5" s="401"/>
      <c r="S5" s="401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14" t="s">
        <v>104</v>
      </c>
      <c r="C8" s="514"/>
      <c r="D8" s="514"/>
      <c r="E8" s="514" t="s">
        <v>105</v>
      </c>
      <c r="F8" s="514"/>
      <c r="G8" s="514"/>
      <c r="H8" s="514" t="s">
        <v>106</v>
      </c>
      <c r="I8" s="514"/>
      <c r="J8" s="514"/>
      <c r="K8" s="514" t="s">
        <v>107</v>
      </c>
      <c r="L8" s="514"/>
      <c r="M8" s="514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6" t="s">
        <v>131</v>
      </c>
      <c r="C9" s="166"/>
      <c r="D9" s="166"/>
      <c r="E9" s="166" t="s">
        <v>132</v>
      </c>
      <c r="F9" s="166"/>
      <c r="G9" s="166"/>
      <c r="H9" s="166" t="s">
        <v>133</v>
      </c>
      <c r="I9" s="166"/>
      <c r="J9" s="166"/>
      <c r="K9" s="166" t="s">
        <v>134</v>
      </c>
      <c r="L9" s="166"/>
      <c r="M9" s="166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8" t="s">
        <v>39</v>
      </c>
      <c r="B11" s="379"/>
      <c r="C11" s="379"/>
      <c r="D11" s="380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04" t="s">
        <v>11</v>
      </c>
      <c r="C13" s="505"/>
      <c r="D13" s="505"/>
      <c r="E13" s="505"/>
      <c r="F13" s="506" t="s">
        <v>57</v>
      </c>
      <c r="G13" s="169"/>
      <c r="H13" s="507" t="s">
        <v>33</v>
      </c>
      <c r="I13" s="508"/>
      <c r="J13" s="507" t="s">
        <v>34</v>
      </c>
      <c r="K13" s="508"/>
      <c r="L13" s="507" t="s">
        <v>35</v>
      </c>
      <c r="M13" s="508"/>
      <c r="N13" s="509" t="s">
        <v>36</v>
      </c>
      <c r="O13" s="510"/>
      <c r="P13" s="511" t="s">
        <v>126</v>
      </c>
      <c r="Q13" s="249"/>
      <c r="R13" s="512" t="s">
        <v>58</v>
      </c>
      <c r="S13" s="513"/>
      <c r="T13" s="24"/>
      <c r="U13" s="24"/>
      <c r="V13" s="24"/>
      <c r="W13" s="24"/>
    </row>
    <row r="14" spans="1:23" s="13" customFormat="1" ht="25.5" customHeight="1">
      <c r="A14" s="25"/>
      <c r="B14" s="515" t="s">
        <v>63</v>
      </c>
      <c r="C14" s="516"/>
      <c r="D14" s="516"/>
      <c r="E14" s="516"/>
      <c r="F14" s="532" t="s">
        <v>100</v>
      </c>
      <c r="G14" s="262"/>
      <c r="H14" s="533">
        <v>50000</v>
      </c>
      <c r="I14" s="534"/>
      <c r="J14" s="143">
        <v>25500</v>
      </c>
      <c r="K14" s="438"/>
      <c r="L14" s="143">
        <v>7700</v>
      </c>
      <c r="M14" s="438"/>
      <c r="N14" s="537">
        <f>+J14+L14</f>
        <v>33200</v>
      </c>
      <c r="O14" s="537"/>
      <c r="P14" s="538">
        <f>H14-N14-N15-N16</f>
        <v>5500</v>
      </c>
      <c r="Q14" s="539"/>
      <c r="R14" s="525" t="s">
        <v>59</v>
      </c>
      <c r="S14" s="526"/>
      <c r="T14" s="24"/>
      <c r="U14" s="24"/>
      <c r="V14" s="24"/>
      <c r="W14" s="24"/>
    </row>
    <row r="15" spans="1:23" s="13" customFormat="1" ht="25.5" customHeight="1">
      <c r="A15" s="25"/>
      <c r="B15" s="517"/>
      <c r="C15" s="518"/>
      <c r="D15" s="518"/>
      <c r="E15" s="518"/>
      <c r="F15" s="527" t="s">
        <v>55</v>
      </c>
      <c r="G15" s="528"/>
      <c r="H15" s="535"/>
      <c r="I15" s="536"/>
      <c r="J15" s="145">
        <v>5500</v>
      </c>
      <c r="K15" s="185"/>
      <c r="L15" s="145">
        <v>0</v>
      </c>
      <c r="M15" s="185"/>
      <c r="N15" s="529">
        <f t="shared" ref="N15" si="0">+J15+L15</f>
        <v>5500</v>
      </c>
      <c r="O15" s="529"/>
      <c r="P15" s="540"/>
      <c r="Q15" s="541"/>
      <c r="R15" s="530" t="s">
        <v>60</v>
      </c>
      <c r="S15" s="531"/>
      <c r="T15" s="24"/>
      <c r="U15" s="24"/>
      <c r="V15" s="24"/>
      <c r="W15" s="24"/>
    </row>
    <row r="16" spans="1:23" s="13" customFormat="1" ht="25.5" customHeight="1" thickBot="1">
      <c r="A16" s="25"/>
      <c r="B16" s="519"/>
      <c r="C16" s="520"/>
      <c r="D16" s="520"/>
      <c r="E16" s="520"/>
      <c r="F16" s="543" t="s">
        <v>56</v>
      </c>
      <c r="G16" s="430"/>
      <c r="H16" s="499"/>
      <c r="I16" s="500"/>
      <c r="J16" s="298">
        <v>0</v>
      </c>
      <c r="K16" s="544"/>
      <c r="L16" s="298">
        <v>5800</v>
      </c>
      <c r="M16" s="544"/>
      <c r="N16" s="491">
        <f>+J16+L16</f>
        <v>5800</v>
      </c>
      <c r="O16" s="491"/>
      <c r="P16" s="522"/>
      <c r="Q16" s="542"/>
      <c r="R16" s="492" t="s">
        <v>61</v>
      </c>
      <c r="S16" s="493"/>
      <c r="T16" s="24"/>
      <c r="U16" s="24"/>
      <c r="V16" s="24"/>
      <c r="W16" s="24"/>
    </row>
    <row r="17" spans="1:26" s="13" customFormat="1" ht="25.5" customHeight="1" thickBot="1">
      <c r="A17" s="25"/>
      <c r="B17" s="494" t="s">
        <v>90</v>
      </c>
      <c r="C17" s="495"/>
      <c r="D17" s="495"/>
      <c r="E17" s="495"/>
      <c r="F17" s="496" t="s">
        <v>29</v>
      </c>
      <c r="G17" s="497"/>
      <c r="H17" s="499">
        <v>0</v>
      </c>
      <c r="I17" s="500"/>
      <c r="J17" s="499">
        <v>0</v>
      </c>
      <c r="K17" s="500"/>
      <c r="L17" s="499">
        <v>3360</v>
      </c>
      <c r="M17" s="500"/>
      <c r="N17" s="491">
        <f>+J17+L17</f>
        <v>3360</v>
      </c>
      <c r="O17" s="491"/>
      <c r="P17" s="521">
        <f>+H17-N17</f>
        <v>-3360</v>
      </c>
      <c r="Q17" s="522"/>
      <c r="R17" s="523" t="s">
        <v>59</v>
      </c>
      <c r="S17" s="524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108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8" t="s">
        <v>40</v>
      </c>
      <c r="B20" s="379"/>
      <c r="C20" s="380"/>
      <c r="D20" s="93" t="s">
        <v>99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98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33" t="s">
        <v>13</v>
      </c>
      <c r="C24" s="132" t="s">
        <v>6</v>
      </c>
      <c r="D24" s="260" t="s">
        <v>7</v>
      </c>
      <c r="E24" s="262"/>
      <c r="F24" s="498" t="s">
        <v>8</v>
      </c>
      <c r="G24" s="289"/>
      <c r="H24" s="260" t="s">
        <v>9</v>
      </c>
      <c r="I24" s="262"/>
      <c r="J24" s="260" t="s">
        <v>10</v>
      </c>
      <c r="K24" s="262"/>
      <c r="L24" s="260" t="s">
        <v>18</v>
      </c>
      <c r="M24" s="262"/>
      <c r="N24" s="260" t="s">
        <v>19</v>
      </c>
      <c r="O24" s="262"/>
      <c r="P24" s="260" t="s">
        <v>30</v>
      </c>
      <c r="Q24" s="262"/>
      <c r="R24" s="498" t="s">
        <v>82</v>
      </c>
      <c r="S24" s="501"/>
      <c r="T24" s="382"/>
      <c r="U24" s="382"/>
      <c r="W24" s="39"/>
      <c r="X24" s="39"/>
    </row>
    <row r="25" spans="1:26" ht="24.75" customHeight="1">
      <c r="A25" s="22"/>
      <c r="B25" s="434"/>
      <c r="C25" s="134" t="s">
        <v>2</v>
      </c>
      <c r="D25" s="485" t="s">
        <v>138</v>
      </c>
      <c r="E25" s="486"/>
      <c r="F25" s="487">
        <v>45428</v>
      </c>
      <c r="G25" s="488"/>
      <c r="H25" s="361">
        <v>45456</v>
      </c>
      <c r="I25" s="362"/>
      <c r="J25" s="361">
        <v>45470</v>
      </c>
      <c r="K25" s="362"/>
      <c r="L25" s="361">
        <v>45524</v>
      </c>
      <c r="M25" s="362"/>
      <c r="N25" s="361">
        <v>45547</v>
      </c>
      <c r="O25" s="362"/>
      <c r="P25" s="361">
        <v>45673</v>
      </c>
      <c r="Q25" s="362"/>
      <c r="R25" s="487">
        <v>45680</v>
      </c>
      <c r="S25" s="489"/>
      <c r="T25" s="490"/>
      <c r="U25" s="490"/>
      <c r="W25" s="40"/>
      <c r="X25" s="40"/>
    </row>
    <row r="26" spans="1:26" ht="24.75" customHeight="1">
      <c r="A26" s="22"/>
      <c r="B26" s="434"/>
      <c r="C26" s="134" t="s">
        <v>14</v>
      </c>
      <c r="D26" s="192" t="s">
        <v>139</v>
      </c>
      <c r="E26" s="194"/>
      <c r="F26" s="483" t="s">
        <v>76</v>
      </c>
      <c r="G26" s="483"/>
      <c r="H26" s="483" t="s">
        <v>145</v>
      </c>
      <c r="I26" s="483"/>
      <c r="J26" s="483" t="s">
        <v>3</v>
      </c>
      <c r="K26" s="483"/>
      <c r="L26" s="192" t="s">
        <v>3</v>
      </c>
      <c r="M26" s="194"/>
      <c r="N26" s="484" t="s">
        <v>103</v>
      </c>
      <c r="O26" s="484"/>
      <c r="P26" s="484" t="s">
        <v>103</v>
      </c>
      <c r="Q26" s="484"/>
      <c r="R26" s="483" t="s">
        <v>76</v>
      </c>
      <c r="S26" s="502"/>
      <c r="T26" s="479"/>
      <c r="U26" s="479"/>
      <c r="W26" s="41"/>
      <c r="X26" s="135"/>
      <c r="Y26" s="135"/>
      <c r="Z26" s="43"/>
    </row>
    <row r="27" spans="1:26" ht="24.75" customHeight="1" thickBot="1">
      <c r="A27" s="22"/>
      <c r="B27" s="435"/>
      <c r="C27" s="138" t="s">
        <v>4</v>
      </c>
      <c r="D27" s="480"/>
      <c r="E27" s="481"/>
      <c r="F27" s="329" t="s">
        <v>66</v>
      </c>
      <c r="G27" s="330"/>
      <c r="H27" s="329" t="s">
        <v>66</v>
      </c>
      <c r="I27" s="330"/>
      <c r="J27" s="329" t="s">
        <v>73</v>
      </c>
      <c r="K27" s="330"/>
      <c r="L27" s="329" t="s">
        <v>73</v>
      </c>
      <c r="M27" s="330"/>
      <c r="N27" s="480"/>
      <c r="O27" s="481"/>
      <c r="P27" s="480"/>
      <c r="Q27" s="481"/>
      <c r="R27" s="329" t="s">
        <v>66</v>
      </c>
      <c r="S27" s="482"/>
      <c r="T27" s="479"/>
      <c r="U27" s="479"/>
      <c r="W27" s="41"/>
      <c r="X27" s="140"/>
      <c r="Y27" s="140"/>
      <c r="Z27" s="43"/>
    </row>
    <row r="28" spans="1:26" s="46" customFormat="1" ht="24.75" customHeight="1">
      <c r="A28" s="45"/>
      <c r="B28" s="469" t="s">
        <v>71</v>
      </c>
      <c r="C28" s="470"/>
      <c r="D28" s="471"/>
      <c r="E28" s="472"/>
      <c r="F28" s="473">
        <v>300</v>
      </c>
      <c r="G28" s="474"/>
      <c r="H28" s="473">
        <v>300</v>
      </c>
      <c r="I28" s="474"/>
      <c r="J28" s="473">
        <v>5500</v>
      </c>
      <c r="K28" s="474"/>
      <c r="L28" s="473">
        <v>5500</v>
      </c>
      <c r="M28" s="474"/>
      <c r="N28" s="475"/>
      <c r="O28" s="476"/>
      <c r="P28" s="475"/>
      <c r="Q28" s="476"/>
      <c r="R28" s="477">
        <v>300</v>
      </c>
      <c r="S28" s="478"/>
      <c r="T28" s="441"/>
      <c r="U28" s="442"/>
      <c r="W28" s="47"/>
      <c r="X28" s="136"/>
      <c r="Y28" s="136"/>
      <c r="Z28" s="47"/>
    </row>
    <row r="29" spans="1:26" s="46" customFormat="1" ht="24.75" customHeight="1">
      <c r="A29" s="45"/>
      <c r="B29" s="453" t="s">
        <v>72</v>
      </c>
      <c r="C29" s="454"/>
      <c r="D29" s="463"/>
      <c r="E29" s="464"/>
      <c r="F29" s="465">
        <v>0</v>
      </c>
      <c r="G29" s="466"/>
      <c r="H29" s="465">
        <v>0</v>
      </c>
      <c r="I29" s="466"/>
      <c r="J29" s="465">
        <v>1300</v>
      </c>
      <c r="K29" s="466"/>
      <c r="L29" s="465">
        <v>1300</v>
      </c>
      <c r="M29" s="466"/>
      <c r="N29" s="467"/>
      <c r="O29" s="468"/>
      <c r="P29" s="467"/>
      <c r="Q29" s="468"/>
      <c r="R29" s="461">
        <v>0</v>
      </c>
      <c r="S29" s="462"/>
      <c r="T29" s="441"/>
      <c r="U29" s="442"/>
      <c r="W29" s="47"/>
      <c r="X29" s="136"/>
      <c r="Y29" s="136"/>
      <c r="Z29" s="47"/>
    </row>
    <row r="30" spans="1:26" s="46" customFormat="1" ht="24.75" customHeight="1">
      <c r="A30" s="45"/>
      <c r="B30" s="453"/>
      <c r="C30" s="454"/>
      <c r="D30" s="463"/>
      <c r="E30" s="464"/>
      <c r="F30" s="457"/>
      <c r="G30" s="458"/>
      <c r="H30" s="457"/>
      <c r="I30" s="458"/>
      <c r="J30" s="457"/>
      <c r="K30" s="458"/>
      <c r="L30" s="457"/>
      <c r="M30" s="458"/>
      <c r="N30" s="459"/>
      <c r="O30" s="460"/>
      <c r="P30" s="459"/>
      <c r="Q30" s="460"/>
      <c r="R30" s="461"/>
      <c r="S30" s="462"/>
      <c r="T30" s="441"/>
      <c r="U30" s="442"/>
      <c r="W30" s="47"/>
      <c r="X30" s="47"/>
      <c r="Y30" s="47"/>
      <c r="Z30" s="47"/>
    </row>
    <row r="31" spans="1:26" s="46" customFormat="1" ht="24.75" customHeight="1">
      <c r="A31" s="45"/>
      <c r="B31" s="453"/>
      <c r="C31" s="454"/>
      <c r="D31" s="463"/>
      <c r="E31" s="464"/>
      <c r="F31" s="457"/>
      <c r="G31" s="458"/>
      <c r="H31" s="457"/>
      <c r="I31" s="458"/>
      <c r="J31" s="457"/>
      <c r="K31" s="458"/>
      <c r="L31" s="457"/>
      <c r="M31" s="458"/>
      <c r="N31" s="459"/>
      <c r="O31" s="460"/>
      <c r="P31" s="459"/>
      <c r="Q31" s="460"/>
      <c r="R31" s="461"/>
      <c r="S31" s="462"/>
      <c r="T31" s="441"/>
      <c r="U31" s="442"/>
      <c r="W31" s="47"/>
      <c r="X31" s="47"/>
      <c r="Y31" s="47"/>
      <c r="Z31" s="47"/>
    </row>
    <row r="32" spans="1:26" s="46" customFormat="1" ht="24.75" customHeight="1">
      <c r="A32" s="45"/>
      <c r="B32" s="453"/>
      <c r="C32" s="454"/>
      <c r="D32" s="455"/>
      <c r="E32" s="456"/>
      <c r="F32" s="457"/>
      <c r="G32" s="458"/>
      <c r="H32" s="457"/>
      <c r="I32" s="458"/>
      <c r="J32" s="457"/>
      <c r="K32" s="458"/>
      <c r="L32" s="457"/>
      <c r="M32" s="458"/>
      <c r="N32" s="459"/>
      <c r="O32" s="460"/>
      <c r="P32" s="459"/>
      <c r="Q32" s="460"/>
      <c r="R32" s="461"/>
      <c r="S32" s="462"/>
      <c r="T32" s="441"/>
      <c r="U32" s="442"/>
    </row>
    <row r="33" spans="1:23" s="46" customFormat="1" ht="24.75" customHeight="1" thickBot="1">
      <c r="A33" s="45"/>
      <c r="B33" s="443"/>
      <c r="C33" s="444"/>
      <c r="D33" s="445"/>
      <c r="E33" s="446"/>
      <c r="F33" s="447"/>
      <c r="G33" s="448"/>
      <c r="H33" s="447"/>
      <c r="I33" s="448"/>
      <c r="J33" s="447"/>
      <c r="K33" s="448"/>
      <c r="L33" s="447"/>
      <c r="M33" s="448"/>
      <c r="N33" s="449"/>
      <c r="O33" s="450"/>
      <c r="P33" s="449"/>
      <c r="Q33" s="450"/>
      <c r="R33" s="451"/>
      <c r="S33" s="452"/>
      <c r="T33" s="441"/>
      <c r="U33" s="442"/>
    </row>
    <row r="34" spans="1:23" s="46" customFormat="1" ht="24.75" customHeight="1" thickTop="1" thickBot="1">
      <c r="A34" s="45"/>
      <c r="B34" s="622" t="s">
        <v>0</v>
      </c>
      <c r="C34" s="623"/>
      <c r="D34" s="626"/>
      <c r="E34" s="627"/>
      <c r="F34" s="313">
        <f t="shared" ref="F34" si="1">SUM(F28:G33)</f>
        <v>300</v>
      </c>
      <c r="G34" s="314"/>
      <c r="H34" s="313">
        <f t="shared" ref="H34:J34" si="2">SUM(H28:I33)</f>
        <v>300</v>
      </c>
      <c r="I34" s="314"/>
      <c r="J34" s="313">
        <f t="shared" si="2"/>
        <v>6800</v>
      </c>
      <c r="K34" s="314"/>
      <c r="L34" s="313">
        <f>SUM(L28:M33)</f>
        <v>6800</v>
      </c>
      <c r="M34" s="314"/>
      <c r="N34" s="703"/>
      <c r="O34" s="704"/>
      <c r="P34" s="703"/>
      <c r="Q34" s="704"/>
      <c r="R34" s="356">
        <f>SUM(R28:S33)</f>
        <v>300</v>
      </c>
      <c r="S34" s="357"/>
      <c r="T34" s="358"/>
      <c r="U34" s="358"/>
    </row>
    <row r="35" spans="1:23" s="46" customFormat="1" ht="24.75" customHeight="1" thickBot="1">
      <c r="A35" s="45"/>
      <c r="B35" s="705"/>
      <c r="C35" s="705"/>
      <c r="D35" s="706"/>
      <c r="E35" s="706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137"/>
      <c r="U35" s="137"/>
    </row>
    <row r="36" spans="1:23" ht="24.75" customHeight="1" thickBot="1">
      <c r="A36" s="22"/>
      <c r="B36" s="433" t="s">
        <v>13</v>
      </c>
      <c r="C36" s="132" t="s">
        <v>6</v>
      </c>
      <c r="D36" s="260" t="s">
        <v>127</v>
      </c>
      <c r="E36" s="262"/>
      <c r="F36" s="260" t="s">
        <v>115</v>
      </c>
      <c r="G36" s="261"/>
      <c r="H36" s="261"/>
      <c r="I36" s="321"/>
      <c r="J36" s="255" t="s">
        <v>102</v>
      </c>
      <c r="K36" s="256"/>
      <c r="L36" s="141"/>
      <c r="M36" s="142"/>
      <c r="N36" s="142"/>
      <c r="O36" s="142"/>
      <c r="P36" s="142"/>
      <c r="Q36" s="142"/>
      <c r="R36" s="142"/>
      <c r="S36" s="142"/>
    </row>
    <row r="37" spans="1:23" ht="24.75" customHeight="1" thickTop="1">
      <c r="A37" s="22"/>
      <c r="B37" s="434"/>
      <c r="C37" s="134" t="s">
        <v>2</v>
      </c>
      <c r="D37" s="361">
        <v>45638</v>
      </c>
      <c r="E37" s="362"/>
      <c r="F37" s="325" t="s">
        <v>146</v>
      </c>
      <c r="G37" s="363"/>
      <c r="H37" s="325" t="s">
        <v>147</v>
      </c>
      <c r="I37" s="326"/>
      <c r="J37" s="257"/>
      <c r="K37" s="258"/>
      <c r="L37" s="141"/>
      <c r="M37" s="315" t="s">
        <v>29</v>
      </c>
      <c r="N37" s="316"/>
      <c r="O37" s="316"/>
      <c r="P37" s="316"/>
      <c r="Q37" s="316"/>
      <c r="R37" s="316"/>
      <c r="S37" s="317"/>
      <c r="T37" s="49"/>
    </row>
    <row r="38" spans="1:23" ht="24.75" customHeight="1">
      <c r="A38" s="22"/>
      <c r="B38" s="434"/>
      <c r="C38" s="134" t="s">
        <v>14</v>
      </c>
      <c r="D38" s="192" t="s">
        <v>3</v>
      </c>
      <c r="E38" s="194"/>
      <c r="F38" s="319" t="s">
        <v>78</v>
      </c>
      <c r="G38" s="364"/>
      <c r="H38" s="365" t="s">
        <v>77</v>
      </c>
      <c r="I38" s="364"/>
      <c r="J38" s="257"/>
      <c r="K38" s="258"/>
      <c r="L38" s="141"/>
      <c r="M38" s="318" t="s">
        <v>91</v>
      </c>
      <c r="N38" s="319"/>
      <c r="O38" s="319"/>
      <c r="P38" s="319"/>
      <c r="Q38" s="319"/>
      <c r="R38" s="319"/>
      <c r="S38" s="320"/>
      <c r="T38" s="50"/>
    </row>
    <row r="39" spans="1:23" ht="24.75" customHeight="1" thickBot="1">
      <c r="A39" s="22"/>
      <c r="B39" s="435"/>
      <c r="C39" s="138" t="s">
        <v>4</v>
      </c>
      <c r="D39" s="329" t="s">
        <v>73</v>
      </c>
      <c r="E39" s="330"/>
      <c r="F39" s="301" t="s">
        <v>66</v>
      </c>
      <c r="G39" s="302"/>
      <c r="H39" s="327" t="s">
        <v>66</v>
      </c>
      <c r="I39" s="302"/>
      <c r="J39" s="323"/>
      <c r="K39" s="708"/>
      <c r="L39" s="141"/>
      <c r="M39" s="429" t="s">
        <v>31</v>
      </c>
      <c r="N39" s="430"/>
      <c r="O39" s="151" t="s">
        <v>87</v>
      </c>
      <c r="P39" s="152"/>
      <c r="Q39" s="153"/>
      <c r="R39" s="327" t="s">
        <v>21</v>
      </c>
      <c r="S39" s="328"/>
      <c r="T39" s="50"/>
    </row>
    <row r="40" spans="1:23" s="46" customFormat="1" ht="24.75" customHeight="1">
      <c r="A40" s="45"/>
      <c r="B40" s="436" t="str">
        <f>IF(B28="","",B28)</f>
        <v>和歌山　一郎</v>
      </c>
      <c r="C40" s="437"/>
      <c r="D40" s="143">
        <v>5500</v>
      </c>
      <c r="E40" s="438"/>
      <c r="F40" s="143">
        <v>300</v>
      </c>
      <c r="G40" s="438"/>
      <c r="H40" s="143">
        <v>0</v>
      </c>
      <c r="I40" s="438"/>
      <c r="J40" s="427">
        <f>SUM(D28:S28)+SUM(D40:I40)</f>
        <v>17700</v>
      </c>
      <c r="K40" s="428"/>
      <c r="L40" s="112"/>
      <c r="M40" s="431" t="str">
        <f>B28</f>
        <v>和歌山　一郎</v>
      </c>
      <c r="N40" s="432"/>
      <c r="O40" s="154" t="s">
        <v>141</v>
      </c>
      <c r="P40" s="155"/>
      <c r="Q40" s="156"/>
      <c r="R40" s="143">
        <v>1680</v>
      </c>
      <c r="S40" s="144"/>
      <c r="T40" s="46" t="s">
        <v>135</v>
      </c>
    </row>
    <row r="41" spans="1:23" s="46" customFormat="1" ht="24.75" customHeight="1">
      <c r="A41" s="45"/>
      <c r="B41" s="409" t="str">
        <f>IF(B29="","",B29)</f>
        <v>田辺　春子</v>
      </c>
      <c r="C41" s="410"/>
      <c r="D41" s="145">
        <v>1300</v>
      </c>
      <c r="E41" s="185"/>
      <c r="F41" s="145">
        <v>0</v>
      </c>
      <c r="G41" s="185"/>
      <c r="H41" s="145">
        <v>0</v>
      </c>
      <c r="I41" s="185"/>
      <c r="J41" s="186">
        <f>SUM(D29:S29)+SUM(D41:I41)</f>
        <v>3900</v>
      </c>
      <c r="K41" s="187"/>
      <c r="L41" s="112"/>
      <c r="M41" s="331" t="str">
        <f>B29</f>
        <v>田辺　春子</v>
      </c>
      <c r="N41" s="332"/>
      <c r="O41" s="157" t="s">
        <v>141</v>
      </c>
      <c r="P41" s="158"/>
      <c r="Q41" s="159"/>
      <c r="R41" s="145">
        <v>1680</v>
      </c>
      <c r="S41" s="146"/>
      <c r="T41" s="46" t="s">
        <v>142</v>
      </c>
    </row>
    <row r="42" spans="1:23" s="46" customFormat="1" ht="24.75" customHeight="1">
      <c r="A42" s="45"/>
      <c r="B42" s="337" t="str">
        <f>IF(B30="","",B30)</f>
        <v/>
      </c>
      <c r="C42" s="338"/>
      <c r="D42" s="145"/>
      <c r="E42" s="185"/>
      <c r="F42" s="145"/>
      <c r="G42" s="185"/>
      <c r="H42" s="145"/>
      <c r="I42" s="185"/>
      <c r="J42" s="186">
        <f>SUM(D30:S30)+SUM(D42:I42)</f>
        <v>0</v>
      </c>
      <c r="K42" s="187"/>
      <c r="L42" s="112"/>
      <c r="M42" s="331">
        <f>B30</f>
        <v>0</v>
      </c>
      <c r="N42" s="332"/>
      <c r="O42" s="157"/>
      <c r="P42" s="158"/>
      <c r="Q42" s="159"/>
      <c r="R42" s="145"/>
      <c r="S42" s="146"/>
      <c r="T42" s="46" t="s">
        <v>141</v>
      </c>
    </row>
    <row r="43" spans="1:23" s="46" customFormat="1" ht="24.75" customHeight="1">
      <c r="A43" s="45"/>
      <c r="B43" s="409" t="str">
        <f>IF(B31="","",B31)</f>
        <v/>
      </c>
      <c r="C43" s="410"/>
      <c r="D43" s="145"/>
      <c r="E43" s="185"/>
      <c r="F43" s="145"/>
      <c r="G43" s="185"/>
      <c r="H43" s="145"/>
      <c r="I43" s="185"/>
      <c r="J43" s="186">
        <f>SUM(D31:S31)+SUM(D43:I43)</f>
        <v>0</v>
      </c>
      <c r="K43" s="187"/>
      <c r="L43" s="112"/>
      <c r="M43" s="331">
        <f>B31</f>
        <v>0</v>
      </c>
      <c r="N43" s="332"/>
      <c r="O43" s="157"/>
      <c r="P43" s="158"/>
      <c r="Q43" s="159"/>
      <c r="R43" s="145"/>
      <c r="S43" s="146"/>
    </row>
    <row r="44" spans="1:23" s="46" customFormat="1" ht="24.75" customHeight="1">
      <c r="A44" s="45"/>
      <c r="B44" s="337" t="str">
        <f>IF(B32="","",B32)</f>
        <v/>
      </c>
      <c r="C44" s="338"/>
      <c r="D44" s="145"/>
      <c r="E44" s="185"/>
      <c r="F44" s="145"/>
      <c r="G44" s="185"/>
      <c r="H44" s="145"/>
      <c r="I44" s="185"/>
      <c r="J44" s="186">
        <f>SUM(D32:S32)+SUM(D44:I44)</f>
        <v>0</v>
      </c>
      <c r="K44" s="187"/>
      <c r="L44" s="112"/>
      <c r="M44" s="331">
        <f>B32</f>
        <v>0</v>
      </c>
      <c r="N44" s="332"/>
      <c r="O44" s="157"/>
      <c r="P44" s="158"/>
      <c r="Q44" s="159"/>
      <c r="R44" s="145"/>
      <c r="S44" s="146"/>
    </row>
    <row r="45" spans="1:23" s="46" customFormat="1" ht="24.75" customHeight="1" thickBot="1">
      <c r="A45" s="45"/>
      <c r="B45" s="424" t="str">
        <f>IF(B33="","",B33)</f>
        <v/>
      </c>
      <c r="C45" s="425"/>
      <c r="D45" s="147"/>
      <c r="E45" s="426"/>
      <c r="F45" s="147"/>
      <c r="G45" s="426"/>
      <c r="H45" s="147"/>
      <c r="I45" s="426"/>
      <c r="J45" s="186">
        <f>SUM(D33:S33)+SUM(D45:I45)</f>
        <v>0</v>
      </c>
      <c r="K45" s="187"/>
      <c r="L45" s="112"/>
      <c r="M45" s="333">
        <f>B33</f>
        <v>0</v>
      </c>
      <c r="N45" s="334"/>
      <c r="O45" s="160"/>
      <c r="P45" s="161"/>
      <c r="Q45" s="162"/>
      <c r="R45" s="147"/>
      <c r="S45" s="148"/>
    </row>
    <row r="46" spans="1:23" s="46" customFormat="1" ht="24.75" customHeight="1" thickTop="1" thickBot="1">
      <c r="A46" s="45"/>
      <c r="B46" s="311" t="s">
        <v>0</v>
      </c>
      <c r="C46" s="312"/>
      <c r="D46" s="238">
        <f>SUM(D40:E45)</f>
        <v>6800</v>
      </c>
      <c r="E46" s="418"/>
      <c r="F46" s="238">
        <f>SUM(F40:G45)</f>
        <v>300</v>
      </c>
      <c r="G46" s="418"/>
      <c r="H46" s="238">
        <f>SUM(H40:I45)</f>
        <v>0</v>
      </c>
      <c r="I46" s="418"/>
      <c r="J46" s="419">
        <f>SUM(D34:S34)+SUM(D46:I46)</f>
        <v>21600</v>
      </c>
      <c r="K46" s="420"/>
      <c r="L46" s="112"/>
      <c r="M46" s="335" t="s">
        <v>38</v>
      </c>
      <c r="N46" s="336"/>
      <c r="O46" s="163"/>
      <c r="P46" s="164"/>
      <c r="Q46" s="165"/>
      <c r="R46" s="149">
        <f>SUM(R40:S45)</f>
        <v>3360</v>
      </c>
      <c r="S46" s="150"/>
    </row>
    <row r="47" spans="1:23" ht="24.7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53"/>
      <c r="M47" s="89"/>
      <c r="N47" s="89"/>
      <c r="O47" s="89"/>
      <c r="P47" s="89"/>
      <c r="Q47" s="89"/>
      <c r="R47" s="53"/>
      <c r="S47" s="53"/>
      <c r="T47" s="53"/>
      <c r="U47" s="53"/>
      <c r="V47" s="53"/>
      <c r="W47" s="36"/>
    </row>
    <row r="48" spans="1:23" s="37" customFormat="1" ht="24.75" customHeight="1" thickBot="1">
      <c r="A48" s="35"/>
      <c r="B48" s="188" t="s">
        <v>31</v>
      </c>
      <c r="C48" s="189"/>
      <c r="D48" s="248" t="s">
        <v>6</v>
      </c>
      <c r="E48" s="249"/>
      <c r="F48" s="189"/>
      <c r="G48" s="249" t="s">
        <v>2</v>
      </c>
      <c r="H48" s="189"/>
      <c r="I48" s="411" t="s">
        <v>20</v>
      </c>
      <c r="J48" s="412"/>
      <c r="K48" s="411" t="s">
        <v>32</v>
      </c>
      <c r="L48" s="413"/>
      <c r="M48" s="35">
        <v>2</v>
      </c>
      <c r="N48" s="35" t="s">
        <v>136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4.75" customHeight="1" thickBot="1">
      <c r="A49" s="56"/>
      <c r="B49" s="176" t="str">
        <f>IF(B28="","",B28)</f>
        <v>和歌山　一郎</v>
      </c>
      <c r="C49" s="177"/>
      <c r="D49" s="180" t="s">
        <v>67</v>
      </c>
      <c r="E49" s="181"/>
      <c r="F49" s="182"/>
      <c r="G49" s="183" t="s">
        <v>140</v>
      </c>
      <c r="H49" s="184"/>
      <c r="I49" s="295" t="s">
        <v>79</v>
      </c>
      <c r="J49" s="154"/>
      <c r="K49" s="296">
        <v>300</v>
      </c>
      <c r="L49" s="297"/>
      <c r="M49" s="22"/>
      <c r="N49" s="188" t="s">
        <v>17</v>
      </c>
      <c r="O49" s="189"/>
      <c r="P49" s="248" t="s">
        <v>5</v>
      </c>
      <c r="Q49" s="249"/>
      <c r="R49" s="439" t="s">
        <v>15</v>
      </c>
      <c r="S49" s="440"/>
    </row>
    <row r="50" spans="1:252" s="58" customFormat="1" ht="24.75" customHeight="1" thickBot="1">
      <c r="A50" s="53" t="s">
        <v>16</v>
      </c>
      <c r="B50" s="178" t="str">
        <f t="shared" ref="B50:B60" si="3">IF(B39="","",B39)</f>
        <v/>
      </c>
      <c r="C50" s="179"/>
      <c r="D50" s="300" t="s">
        <v>128</v>
      </c>
      <c r="E50" s="344"/>
      <c r="F50" s="241"/>
      <c r="G50" s="345">
        <v>45502</v>
      </c>
      <c r="H50" s="346"/>
      <c r="I50" s="340" t="s">
        <v>3</v>
      </c>
      <c r="J50" s="341"/>
      <c r="K50" s="347">
        <v>5500</v>
      </c>
      <c r="L50" s="348"/>
      <c r="M50" s="22"/>
      <c r="N50" s="414" t="s">
        <v>97</v>
      </c>
      <c r="O50" s="415"/>
      <c r="P50" s="366" t="s">
        <v>103</v>
      </c>
      <c r="Q50" s="367"/>
      <c r="R50" s="368"/>
      <c r="S50" s="369"/>
      <c r="IP50" s="58" t="e">
        <v>#REF!</v>
      </c>
    </row>
    <row r="51" spans="1:252" s="58" customFormat="1" ht="24.75" customHeight="1">
      <c r="A51" s="53" t="s">
        <v>16</v>
      </c>
      <c r="B51" s="176" t="str">
        <f>IF(B29="","",B29)</f>
        <v>田辺　春子</v>
      </c>
      <c r="C51" s="177"/>
      <c r="D51" s="180" t="s">
        <v>67</v>
      </c>
      <c r="E51" s="181"/>
      <c r="F51" s="182"/>
      <c r="G51" s="183" t="s">
        <v>140</v>
      </c>
      <c r="H51" s="184"/>
      <c r="I51" s="295" t="s">
        <v>79</v>
      </c>
      <c r="J51" s="154"/>
      <c r="K51" s="296">
        <v>0</v>
      </c>
      <c r="L51" s="297"/>
      <c r="M51" s="22"/>
      <c r="N51" s="59"/>
      <c r="O51" s="22"/>
      <c r="P51" s="60"/>
      <c r="Q51" s="60"/>
      <c r="R51" s="102"/>
      <c r="S51" s="102"/>
      <c r="IP51" s="58" t="e">
        <v>#REF!</v>
      </c>
    </row>
    <row r="52" spans="1:252" s="58" customFormat="1" ht="24.75" customHeight="1" thickBot="1">
      <c r="A52" s="53" t="s">
        <v>16</v>
      </c>
      <c r="B52" s="178" t="str">
        <f t="shared" si="3"/>
        <v>田辺　春子</v>
      </c>
      <c r="C52" s="179"/>
      <c r="D52" s="300" t="s">
        <v>128</v>
      </c>
      <c r="E52" s="344"/>
      <c r="F52" s="241"/>
      <c r="G52" s="345">
        <v>45502</v>
      </c>
      <c r="H52" s="346"/>
      <c r="I52" s="340" t="s">
        <v>3</v>
      </c>
      <c r="J52" s="341"/>
      <c r="K52" s="342">
        <v>5500</v>
      </c>
      <c r="L52" s="343"/>
      <c r="M52" s="35">
        <v>3</v>
      </c>
      <c r="N52" s="35" t="s">
        <v>137</v>
      </c>
      <c r="O52" s="22"/>
      <c r="P52" s="22"/>
      <c r="Q52" s="22"/>
      <c r="R52" s="45"/>
      <c r="S52" s="45"/>
      <c r="IP52" s="58" t="e">
        <v>#REF!</v>
      </c>
    </row>
    <row r="53" spans="1:252" s="58" customFormat="1" ht="24.75" customHeight="1" thickBot="1">
      <c r="A53" s="53" t="s">
        <v>16</v>
      </c>
      <c r="B53" s="176" t="str">
        <f>IF(B30="","",B30)</f>
        <v/>
      </c>
      <c r="C53" s="177"/>
      <c r="D53" s="292" t="s">
        <v>67</v>
      </c>
      <c r="E53" s="261"/>
      <c r="F53" s="262"/>
      <c r="G53" s="293"/>
      <c r="H53" s="294"/>
      <c r="I53" s="295"/>
      <c r="J53" s="154"/>
      <c r="K53" s="296"/>
      <c r="L53" s="297"/>
      <c r="M53" s="35"/>
      <c r="N53" s="188" t="s">
        <v>17</v>
      </c>
      <c r="O53" s="189"/>
      <c r="P53" s="248" t="s">
        <v>5</v>
      </c>
      <c r="Q53" s="249"/>
      <c r="R53" s="290" t="s">
        <v>15</v>
      </c>
      <c r="S53" s="291"/>
      <c r="IR53" s="58" t="e">
        <v>#REF!</v>
      </c>
    </row>
    <row r="54" spans="1:252" s="58" customFormat="1" ht="24.75" customHeight="1" thickBot="1">
      <c r="A54" s="53" t="s">
        <v>16</v>
      </c>
      <c r="B54" s="178" t="str">
        <f t="shared" si="3"/>
        <v/>
      </c>
      <c r="C54" s="179"/>
      <c r="D54" s="300" t="s">
        <v>109</v>
      </c>
      <c r="E54" s="301"/>
      <c r="F54" s="302"/>
      <c r="G54" s="268"/>
      <c r="H54" s="269"/>
      <c r="I54" s="303"/>
      <c r="J54" s="304"/>
      <c r="K54" s="305"/>
      <c r="L54" s="306"/>
      <c r="M54" s="35"/>
      <c r="N54" s="307" t="s">
        <v>96</v>
      </c>
      <c r="O54" s="308"/>
      <c r="P54" s="292" t="s">
        <v>76</v>
      </c>
      <c r="Q54" s="421"/>
      <c r="R54" s="416">
        <v>300</v>
      </c>
      <c r="S54" s="417"/>
      <c r="IR54" s="58" t="e">
        <v>#REF!</v>
      </c>
    </row>
    <row r="55" spans="1:252" s="58" customFormat="1" ht="24.75" customHeight="1" thickBot="1">
      <c r="A55" s="22"/>
      <c r="B55" s="176" t="str">
        <f>IF(B31="","",B31)</f>
        <v/>
      </c>
      <c r="C55" s="177"/>
      <c r="D55" s="292" t="s">
        <v>67</v>
      </c>
      <c r="E55" s="261"/>
      <c r="F55" s="262"/>
      <c r="G55" s="293"/>
      <c r="H55" s="294"/>
      <c r="I55" s="295"/>
      <c r="J55" s="154"/>
      <c r="K55" s="296"/>
      <c r="L55" s="297"/>
      <c r="M55" s="22"/>
      <c r="N55" s="240"/>
      <c r="O55" s="241"/>
      <c r="P55" s="242"/>
      <c r="Q55" s="243"/>
      <c r="R55" s="298"/>
      <c r="S55" s="299"/>
      <c r="IR55" s="58" t="e">
        <v>#REF!</v>
      </c>
    </row>
    <row r="56" spans="1:252" s="58" customFormat="1" ht="24.75" customHeight="1" thickBot="1">
      <c r="A56" s="53" t="s">
        <v>16</v>
      </c>
      <c r="B56" s="178" t="str">
        <f t="shared" si="3"/>
        <v/>
      </c>
      <c r="C56" s="179"/>
      <c r="D56" s="300" t="s">
        <v>109</v>
      </c>
      <c r="E56" s="301"/>
      <c r="F56" s="302"/>
      <c r="G56" s="268"/>
      <c r="H56" s="269"/>
      <c r="I56" s="303"/>
      <c r="J56" s="304"/>
      <c r="K56" s="305"/>
      <c r="L56" s="306"/>
      <c r="M56" s="22"/>
      <c r="N56" s="35"/>
      <c r="O56" s="22"/>
      <c r="P56" s="60"/>
      <c r="Q56" s="60"/>
      <c r="R56" s="45"/>
      <c r="S56" s="45"/>
      <c r="IR56" s="58" t="e">
        <v>#REF!</v>
      </c>
    </row>
    <row r="57" spans="1:252" s="58" customFormat="1" ht="24.75" customHeight="1" thickBot="1">
      <c r="A57" s="53" t="s">
        <v>16</v>
      </c>
      <c r="B57" s="176" t="str">
        <f>IF(B32="","",B32)</f>
        <v/>
      </c>
      <c r="C57" s="177"/>
      <c r="D57" s="292" t="s">
        <v>67</v>
      </c>
      <c r="E57" s="261"/>
      <c r="F57" s="262"/>
      <c r="G57" s="293"/>
      <c r="H57" s="294"/>
      <c r="I57" s="295"/>
      <c r="J57" s="154"/>
      <c r="K57" s="296"/>
      <c r="L57" s="297"/>
      <c r="M57" s="35">
        <v>4</v>
      </c>
      <c r="N57" s="35" t="s">
        <v>110</v>
      </c>
      <c r="O57" s="22"/>
      <c r="P57" s="22"/>
      <c r="Q57" s="22"/>
      <c r="R57" s="45"/>
      <c r="S57" s="45"/>
      <c r="IR57" s="58" t="e">
        <v>#REF!</v>
      </c>
    </row>
    <row r="58" spans="1:252" s="58" customFormat="1" ht="24.75" customHeight="1" thickBot="1">
      <c r="A58" s="22"/>
      <c r="B58" s="178" t="str">
        <f t="shared" si="3"/>
        <v/>
      </c>
      <c r="C58" s="179"/>
      <c r="D58" s="300" t="s">
        <v>109</v>
      </c>
      <c r="E58" s="301"/>
      <c r="F58" s="302"/>
      <c r="G58" s="268"/>
      <c r="H58" s="269"/>
      <c r="I58" s="303"/>
      <c r="J58" s="304"/>
      <c r="K58" s="305"/>
      <c r="L58" s="306"/>
      <c r="M58" s="22"/>
      <c r="N58" s="188" t="s">
        <v>17</v>
      </c>
      <c r="O58" s="189"/>
      <c r="P58" s="248" t="s">
        <v>5</v>
      </c>
      <c r="Q58" s="249"/>
      <c r="R58" s="290" t="s">
        <v>15</v>
      </c>
      <c r="S58" s="291"/>
      <c r="IR58" s="58" t="e">
        <v>#REF!</v>
      </c>
    </row>
    <row r="59" spans="1:252" s="58" customFormat="1" ht="24.75" customHeight="1">
      <c r="A59" s="53" t="s">
        <v>16</v>
      </c>
      <c r="B59" s="176" t="str">
        <f>IF(B33="","",B33)</f>
        <v/>
      </c>
      <c r="C59" s="177"/>
      <c r="D59" s="292" t="s">
        <v>67</v>
      </c>
      <c r="E59" s="261"/>
      <c r="F59" s="262"/>
      <c r="G59" s="293"/>
      <c r="H59" s="294"/>
      <c r="I59" s="295"/>
      <c r="J59" s="154"/>
      <c r="K59" s="296"/>
      <c r="L59" s="297"/>
      <c r="M59" s="35"/>
      <c r="N59" s="307" t="s">
        <v>96</v>
      </c>
      <c r="O59" s="308"/>
      <c r="P59" s="309" t="s">
        <v>103</v>
      </c>
      <c r="Q59" s="310"/>
      <c r="R59" s="422"/>
      <c r="S59" s="423"/>
      <c r="IR59" s="58" t="e">
        <v>#REF!</v>
      </c>
    </row>
    <row r="60" spans="1:252" s="58" customFormat="1" ht="24.75" customHeight="1" thickBot="1">
      <c r="A60" s="53" t="s">
        <v>16</v>
      </c>
      <c r="B60" s="178" t="str">
        <f t="shared" si="3"/>
        <v>和歌山　一郎</v>
      </c>
      <c r="C60" s="179"/>
      <c r="D60" s="252" t="s">
        <v>109</v>
      </c>
      <c r="E60" s="253"/>
      <c r="F60" s="254"/>
      <c r="G60" s="399"/>
      <c r="H60" s="400"/>
      <c r="I60" s="244"/>
      <c r="J60" s="245"/>
      <c r="K60" s="246"/>
      <c r="L60" s="247"/>
      <c r="M60" s="35"/>
      <c r="N60" s="240"/>
      <c r="O60" s="241"/>
      <c r="P60" s="242"/>
      <c r="Q60" s="243"/>
      <c r="R60" s="250"/>
      <c r="S60" s="251"/>
      <c r="IR60" s="58" t="e">
        <v>#REF!</v>
      </c>
    </row>
    <row r="61" spans="1:252" s="58" customFormat="1" ht="24.75" customHeight="1" thickTop="1" thickBot="1">
      <c r="A61" s="22"/>
      <c r="B61" s="384" t="s">
        <v>101</v>
      </c>
      <c r="C61" s="385"/>
      <c r="D61" s="385"/>
      <c r="E61" s="385"/>
      <c r="F61" s="385"/>
      <c r="G61" s="385"/>
      <c r="H61" s="385"/>
      <c r="I61" s="385"/>
      <c r="J61" s="386"/>
      <c r="K61" s="238">
        <f>SUM(K49:L60)</f>
        <v>11300</v>
      </c>
      <c r="L61" s="239"/>
      <c r="M61" s="22"/>
      <c r="N61" s="382"/>
      <c r="O61" s="382"/>
      <c r="P61" s="383"/>
      <c r="Q61" s="383"/>
      <c r="R61" s="383"/>
      <c r="S61" s="383"/>
      <c r="IR61" s="58" t="e">
        <v>#REF!</v>
      </c>
    </row>
    <row r="62" spans="1:252" ht="24.75" customHeight="1">
      <c r="A62" s="22"/>
      <c r="M62" s="22"/>
      <c r="N62" s="387" t="s">
        <v>112</v>
      </c>
      <c r="O62" s="388"/>
      <c r="P62" s="388"/>
      <c r="Q62" s="389"/>
      <c r="R62" s="393">
        <f>+J46+K61+R50+R54+R59</f>
        <v>33200</v>
      </c>
      <c r="S62" s="394"/>
      <c r="T62" s="36"/>
    </row>
    <row r="63" spans="1:252" s="58" customFormat="1" ht="24.75" customHeight="1" thickBot="1">
      <c r="B63" s="61" t="s">
        <v>95</v>
      </c>
      <c r="C63" s="136"/>
      <c r="D63" s="136"/>
      <c r="E63" s="136"/>
      <c r="F63" s="136"/>
      <c r="G63" s="136"/>
      <c r="H63" s="136"/>
      <c r="I63" s="136"/>
      <c r="J63" s="136"/>
      <c r="K63" s="63"/>
      <c r="L63" s="63"/>
      <c r="M63" s="22"/>
      <c r="N63" s="390"/>
      <c r="O63" s="391"/>
      <c r="P63" s="391"/>
      <c r="Q63" s="392"/>
      <c r="R63" s="395"/>
      <c r="S63" s="396"/>
      <c r="IR63" s="58" t="e">
        <v>#REF!</v>
      </c>
    </row>
    <row r="64" spans="1:252" s="37" customFormat="1" ht="23.1" customHeight="1" thickBot="1">
      <c r="A64" s="61"/>
      <c r="B64" s="136"/>
      <c r="C64" s="136"/>
      <c r="D64" s="136"/>
      <c r="E64" s="136"/>
      <c r="F64" s="136"/>
      <c r="G64" s="136"/>
      <c r="H64" s="136"/>
      <c r="I64" s="136"/>
      <c r="J64" s="136"/>
      <c r="K64" s="63"/>
      <c r="L64" s="63"/>
      <c r="M64" s="22"/>
      <c r="N64" s="64"/>
      <c r="O64" s="64"/>
      <c r="P64" s="64"/>
      <c r="Q64" s="64"/>
      <c r="R64" s="65"/>
      <c r="S64" s="65"/>
      <c r="T64" s="36"/>
    </row>
    <row r="65" spans="1:21" ht="29.25" thickBot="1">
      <c r="A65" s="6" t="s">
        <v>92</v>
      </c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24</v>
      </c>
      <c r="M65" s="114">
        <f>IF(P1="","",P1)</f>
        <v>2</v>
      </c>
      <c r="N65" s="37" t="s">
        <v>25</v>
      </c>
      <c r="O65" s="115" t="s">
        <v>144</v>
      </c>
      <c r="P65" s="61"/>
      <c r="Q65" s="61"/>
      <c r="R65" s="116"/>
      <c r="S65" s="92" t="s">
        <v>69</v>
      </c>
    </row>
    <row r="66" spans="1:21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21" ht="24" customHeight="1" thickBot="1">
      <c r="A67" s="14"/>
      <c r="B67" s="14"/>
      <c r="C67" s="106"/>
      <c r="D67" s="106"/>
      <c r="E67" s="106"/>
      <c r="F67" s="106"/>
      <c r="G67" s="106"/>
      <c r="H67" s="106"/>
      <c r="I67" s="401" t="s">
        <v>43</v>
      </c>
      <c r="J67" s="401"/>
      <c r="K67" s="402">
        <f>IF(J4="","",J4)</f>
        <v>500000</v>
      </c>
      <c r="L67" s="403"/>
      <c r="M67" s="404"/>
      <c r="N67" s="397" t="s">
        <v>44</v>
      </c>
      <c r="O67" s="397"/>
      <c r="P67" s="398" t="str">
        <f>IF(P4="","",P4)</f>
        <v>紀の国高等学校</v>
      </c>
      <c r="Q67" s="398"/>
      <c r="R67" s="398"/>
      <c r="S67" s="398"/>
      <c r="T67" s="67"/>
    </row>
    <row r="68" spans="1:21" ht="29.25" thickBot="1">
      <c r="A68" s="378" t="s">
        <v>1</v>
      </c>
      <c r="B68" s="379"/>
      <c r="C68" s="380"/>
      <c r="D68" s="34" t="s">
        <v>84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5"/>
    </row>
    <row r="69" spans="1:21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</row>
    <row r="70" spans="1:21" ht="21.95" customHeight="1">
      <c r="A70" s="70"/>
      <c r="B70" s="285" t="s">
        <v>13</v>
      </c>
      <c r="C70" s="288" t="s">
        <v>6</v>
      </c>
      <c r="D70" s="289"/>
      <c r="E70" s="260" t="s">
        <v>23</v>
      </c>
      <c r="F70" s="261"/>
      <c r="G70" s="261"/>
      <c r="H70" s="261"/>
      <c r="I70" s="261"/>
      <c r="J70" s="262"/>
      <c r="K70" s="405" t="s">
        <v>111</v>
      </c>
      <c r="L70" s="406"/>
      <c r="M70" s="406"/>
      <c r="N70" s="406"/>
      <c r="O70" s="406"/>
      <c r="P70" s="407"/>
      <c r="Q70" s="255" t="s">
        <v>0</v>
      </c>
      <c r="R70" s="256"/>
      <c r="S70" s="41"/>
    </row>
    <row r="71" spans="1:21" ht="21.95" customHeight="1">
      <c r="A71" s="70"/>
      <c r="B71" s="286"/>
      <c r="C71" s="259" t="s">
        <v>14</v>
      </c>
      <c r="D71" s="194"/>
      <c r="E71" s="192" t="s">
        <v>3</v>
      </c>
      <c r="F71" s="193"/>
      <c r="G71" s="193"/>
      <c r="H71" s="193"/>
      <c r="I71" s="193"/>
      <c r="J71" s="194"/>
      <c r="K71" s="264" t="s">
        <v>103</v>
      </c>
      <c r="L71" s="265"/>
      <c r="M71" s="265"/>
      <c r="N71" s="265"/>
      <c r="O71" s="265"/>
      <c r="P71" s="266"/>
      <c r="Q71" s="257"/>
      <c r="R71" s="258"/>
      <c r="S71" s="41"/>
    </row>
    <row r="72" spans="1:21" ht="21.95" customHeight="1" thickBot="1">
      <c r="A72" s="70"/>
      <c r="B72" s="287"/>
      <c r="C72" s="117" t="s">
        <v>2</v>
      </c>
      <c r="D72" s="118" t="s">
        <v>4</v>
      </c>
      <c r="E72" s="267">
        <v>45497</v>
      </c>
      <c r="F72" s="268"/>
      <c r="G72" s="269"/>
      <c r="H72" s="270" t="s">
        <v>73</v>
      </c>
      <c r="I72" s="271"/>
      <c r="J72" s="272"/>
      <c r="K72" s="273">
        <v>45593</v>
      </c>
      <c r="L72" s="274"/>
      <c r="M72" s="275"/>
      <c r="N72" s="276"/>
      <c r="O72" s="277"/>
      <c r="P72" s="278"/>
      <c r="Q72" s="257"/>
      <c r="R72" s="258"/>
      <c r="S72" s="41"/>
    </row>
    <row r="73" spans="1:21" ht="23.85" customHeight="1" thickBot="1">
      <c r="A73" s="70"/>
      <c r="B73" s="167" t="s">
        <v>74</v>
      </c>
      <c r="C73" s="168"/>
      <c r="D73" s="169"/>
      <c r="E73" s="279">
        <v>5500</v>
      </c>
      <c r="F73" s="280"/>
      <c r="G73" s="280"/>
      <c r="H73" s="280"/>
      <c r="I73" s="280"/>
      <c r="J73" s="281"/>
      <c r="K73" s="282">
        <v>0</v>
      </c>
      <c r="L73" s="283"/>
      <c r="M73" s="283"/>
      <c r="N73" s="283"/>
      <c r="O73" s="283"/>
      <c r="P73" s="284"/>
      <c r="Q73" s="229">
        <f>SUM(E73:P73)</f>
        <v>5500</v>
      </c>
      <c r="R73" s="230"/>
      <c r="S73" s="41"/>
    </row>
    <row r="74" spans="1:21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408"/>
      <c r="O74" s="408"/>
      <c r="P74" s="408"/>
      <c r="Q74" s="263"/>
      <c r="R74" s="263"/>
      <c r="S74" s="41"/>
    </row>
    <row r="75" spans="1:21" ht="21.95" customHeight="1">
      <c r="A75" s="70"/>
      <c r="B75" s="285" t="s">
        <v>13</v>
      </c>
      <c r="C75" s="288" t="s">
        <v>6</v>
      </c>
      <c r="D75" s="289"/>
      <c r="E75" s="260" t="s">
        <v>23</v>
      </c>
      <c r="F75" s="261"/>
      <c r="G75" s="261"/>
      <c r="H75" s="261"/>
      <c r="I75" s="261"/>
      <c r="J75" s="262"/>
      <c r="K75" s="260" t="s">
        <v>109</v>
      </c>
      <c r="L75" s="261"/>
      <c r="M75" s="261"/>
      <c r="N75" s="261"/>
      <c r="O75" s="261"/>
      <c r="P75" s="262"/>
      <c r="Q75" s="255" t="s">
        <v>0</v>
      </c>
      <c r="R75" s="256"/>
      <c r="S75" s="41"/>
    </row>
    <row r="76" spans="1:21" ht="21.95" customHeight="1">
      <c r="A76" s="70"/>
      <c r="B76" s="286"/>
      <c r="C76" s="259" t="s">
        <v>14</v>
      </c>
      <c r="D76" s="194"/>
      <c r="E76" s="192" t="s">
        <v>3</v>
      </c>
      <c r="F76" s="193"/>
      <c r="G76" s="193"/>
      <c r="H76" s="193"/>
      <c r="I76" s="193"/>
      <c r="J76" s="194"/>
      <c r="K76" s="192" t="s">
        <v>88</v>
      </c>
      <c r="L76" s="193"/>
      <c r="M76" s="193"/>
      <c r="N76" s="193"/>
      <c r="O76" s="193"/>
      <c r="P76" s="194"/>
      <c r="Q76" s="257"/>
      <c r="R76" s="258"/>
      <c r="S76" s="41"/>
    </row>
    <row r="77" spans="1:21" ht="21.95" customHeight="1" thickBot="1">
      <c r="A77" s="70"/>
      <c r="B77" s="287"/>
      <c r="C77" s="117" t="s">
        <v>2</v>
      </c>
      <c r="D77" s="118" t="s">
        <v>4</v>
      </c>
      <c r="E77" s="375" t="s">
        <v>113</v>
      </c>
      <c r="F77" s="376"/>
      <c r="G77" s="377"/>
      <c r="H77" s="270" t="s">
        <v>73</v>
      </c>
      <c r="I77" s="271"/>
      <c r="J77" s="272"/>
      <c r="K77" s="375" t="s">
        <v>83</v>
      </c>
      <c r="L77" s="376"/>
      <c r="M77" s="377"/>
      <c r="N77" s="270" t="s">
        <v>27</v>
      </c>
      <c r="O77" s="271"/>
      <c r="P77" s="272"/>
      <c r="Q77" s="257"/>
      <c r="R77" s="258"/>
      <c r="S77" s="41"/>
    </row>
    <row r="78" spans="1:21" ht="23.85" customHeight="1" thickBot="1">
      <c r="A78" s="70"/>
      <c r="B78" s="167"/>
      <c r="C78" s="168"/>
      <c r="D78" s="169"/>
      <c r="E78" s="282"/>
      <c r="F78" s="283"/>
      <c r="G78" s="283"/>
      <c r="H78" s="283"/>
      <c r="I78" s="283"/>
      <c r="J78" s="349"/>
      <c r="K78" s="370"/>
      <c r="L78" s="371"/>
      <c r="M78" s="371"/>
      <c r="N78" s="371"/>
      <c r="O78" s="371"/>
      <c r="P78" s="372"/>
      <c r="Q78" s="229">
        <v>0</v>
      </c>
      <c r="R78" s="230"/>
      <c r="S78" s="41"/>
    </row>
    <row r="79" spans="1:21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381"/>
      <c r="O79" s="381"/>
      <c r="P79" s="381"/>
      <c r="Q79" s="350"/>
      <c r="R79" s="350"/>
      <c r="S79" s="41"/>
    </row>
    <row r="80" spans="1:21" ht="21.95" customHeight="1">
      <c r="A80" s="70"/>
      <c r="B80" s="285" t="s">
        <v>13</v>
      </c>
      <c r="C80" s="288" t="s">
        <v>6</v>
      </c>
      <c r="D80" s="289"/>
      <c r="E80" s="260" t="s">
        <v>23</v>
      </c>
      <c r="F80" s="261"/>
      <c r="G80" s="261"/>
      <c r="H80" s="261"/>
      <c r="I80" s="261"/>
      <c r="J80" s="262"/>
      <c r="K80" s="260" t="s">
        <v>109</v>
      </c>
      <c r="L80" s="261"/>
      <c r="M80" s="261"/>
      <c r="N80" s="261"/>
      <c r="O80" s="261"/>
      <c r="P80" s="262"/>
      <c r="Q80" s="255" t="s">
        <v>0</v>
      </c>
      <c r="R80" s="256"/>
      <c r="S80" s="41"/>
    </row>
    <row r="81" spans="1:19" ht="21.95" customHeight="1">
      <c r="A81" s="70"/>
      <c r="B81" s="286"/>
      <c r="C81" s="259" t="s">
        <v>14</v>
      </c>
      <c r="D81" s="194"/>
      <c r="E81" s="192" t="s">
        <v>3</v>
      </c>
      <c r="F81" s="193"/>
      <c r="G81" s="193"/>
      <c r="H81" s="193"/>
      <c r="I81" s="193"/>
      <c r="J81" s="194"/>
      <c r="K81" s="192" t="s">
        <v>88</v>
      </c>
      <c r="L81" s="193"/>
      <c r="M81" s="193"/>
      <c r="N81" s="193"/>
      <c r="O81" s="193"/>
      <c r="P81" s="194"/>
      <c r="Q81" s="257"/>
      <c r="R81" s="258"/>
      <c r="S81" s="41"/>
    </row>
    <row r="82" spans="1:19" ht="21.95" customHeight="1" thickBot="1">
      <c r="A82" s="70"/>
      <c r="B82" s="287"/>
      <c r="C82" s="117" t="s">
        <v>2</v>
      </c>
      <c r="D82" s="118" t="s">
        <v>4</v>
      </c>
      <c r="E82" s="375" t="s">
        <v>113</v>
      </c>
      <c r="F82" s="376"/>
      <c r="G82" s="377"/>
      <c r="H82" s="270" t="s">
        <v>73</v>
      </c>
      <c r="I82" s="271"/>
      <c r="J82" s="272"/>
      <c r="K82" s="375" t="s">
        <v>83</v>
      </c>
      <c r="L82" s="376"/>
      <c r="M82" s="377"/>
      <c r="N82" s="270" t="s">
        <v>27</v>
      </c>
      <c r="O82" s="271"/>
      <c r="P82" s="272"/>
      <c r="Q82" s="257"/>
      <c r="R82" s="258"/>
      <c r="S82" s="41"/>
    </row>
    <row r="83" spans="1:19" ht="23.85" customHeight="1" thickBot="1">
      <c r="A83" s="70"/>
      <c r="B83" s="167"/>
      <c r="C83" s="168"/>
      <c r="D83" s="169"/>
      <c r="E83" s="282"/>
      <c r="F83" s="283"/>
      <c r="G83" s="283"/>
      <c r="H83" s="283"/>
      <c r="I83" s="283"/>
      <c r="J83" s="349"/>
      <c r="K83" s="370"/>
      <c r="L83" s="371"/>
      <c r="M83" s="371"/>
      <c r="N83" s="371"/>
      <c r="O83" s="371"/>
      <c r="P83" s="372"/>
      <c r="Q83" s="229">
        <v>0</v>
      </c>
      <c r="R83" s="230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381"/>
      <c r="O84" s="381"/>
      <c r="P84" s="381"/>
      <c r="Q84" s="350"/>
      <c r="R84" s="350"/>
      <c r="S84" s="41"/>
    </row>
    <row r="85" spans="1:19" ht="21.95" customHeight="1">
      <c r="A85" s="70"/>
      <c r="B85" s="285" t="s">
        <v>13</v>
      </c>
      <c r="C85" s="288" t="s">
        <v>6</v>
      </c>
      <c r="D85" s="289"/>
      <c r="E85" s="260" t="s">
        <v>23</v>
      </c>
      <c r="F85" s="261"/>
      <c r="G85" s="261"/>
      <c r="H85" s="261"/>
      <c r="I85" s="261"/>
      <c r="J85" s="262"/>
      <c r="K85" s="260" t="s">
        <v>109</v>
      </c>
      <c r="L85" s="261"/>
      <c r="M85" s="261"/>
      <c r="N85" s="261"/>
      <c r="O85" s="261"/>
      <c r="P85" s="262"/>
      <c r="Q85" s="255" t="s">
        <v>0</v>
      </c>
      <c r="R85" s="256"/>
      <c r="S85" s="41"/>
    </row>
    <row r="86" spans="1:19" ht="21.95" customHeight="1">
      <c r="A86" s="70"/>
      <c r="B86" s="286"/>
      <c r="C86" s="259" t="s">
        <v>14</v>
      </c>
      <c r="D86" s="194"/>
      <c r="E86" s="192" t="s">
        <v>3</v>
      </c>
      <c r="F86" s="193"/>
      <c r="G86" s="193"/>
      <c r="H86" s="193"/>
      <c r="I86" s="193"/>
      <c r="J86" s="194"/>
      <c r="K86" s="192" t="s">
        <v>88</v>
      </c>
      <c r="L86" s="193"/>
      <c r="M86" s="193"/>
      <c r="N86" s="193"/>
      <c r="O86" s="193"/>
      <c r="P86" s="194"/>
      <c r="Q86" s="257"/>
      <c r="R86" s="258"/>
      <c r="S86" s="41"/>
    </row>
    <row r="87" spans="1:19" ht="21.95" customHeight="1" thickBot="1">
      <c r="A87" s="70"/>
      <c r="B87" s="287"/>
      <c r="C87" s="117" t="s">
        <v>2</v>
      </c>
      <c r="D87" s="118" t="s">
        <v>4</v>
      </c>
      <c r="E87" s="375" t="s">
        <v>113</v>
      </c>
      <c r="F87" s="376"/>
      <c r="G87" s="377"/>
      <c r="H87" s="270" t="s">
        <v>120</v>
      </c>
      <c r="I87" s="271"/>
      <c r="J87" s="272"/>
      <c r="K87" s="375" t="s">
        <v>83</v>
      </c>
      <c r="L87" s="376"/>
      <c r="M87" s="377"/>
      <c r="N87" s="270" t="s">
        <v>27</v>
      </c>
      <c r="O87" s="271"/>
      <c r="P87" s="272"/>
      <c r="Q87" s="257"/>
      <c r="R87" s="258"/>
      <c r="S87" s="41"/>
    </row>
    <row r="88" spans="1:19" ht="23.85" customHeight="1" thickBot="1">
      <c r="A88" s="70"/>
      <c r="B88" s="167"/>
      <c r="C88" s="168"/>
      <c r="D88" s="169"/>
      <c r="E88" s="282"/>
      <c r="F88" s="283"/>
      <c r="G88" s="283"/>
      <c r="H88" s="283"/>
      <c r="I88" s="283"/>
      <c r="J88" s="349"/>
      <c r="K88" s="370"/>
      <c r="L88" s="371"/>
      <c r="M88" s="371"/>
      <c r="N88" s="371"/>
      <c r="O88" s="371"/>
      <c r="P88" s="372"/>
      <c r="Q88" s="229">
        <v>0</v>
      </c>
      <c r="R88" s="230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381"/>
      <c r="O89" s="381"/>
      <c r="P89" s="381"/>
      <c r="Q89" s="350"/>
      <c r="R89" s="350"/>
      <c r="S89" s="41"/>
    </row>
    <row r="90" spans="1:19" ht="21.95" customHeight="1">
      <c r="A90" s="70"/>
      <c r="B90" s="285" t="s">
        <v>13</v>
      </c>
      <c r="C90" s="288" t="s">
        <v>6</v>
      </c>
      <c r="D90" s="289"/>
      <c r="E90" s="260" t="s">
        <v>23</v>
      </c>
      <c r="F90" s="261"/>
      <c r="G90" s="261"/>
      <c r="H90" s="261"/>
      <c r="I90" s="261"/>
      <c r="J90" s="262"/>
      <c r="K90" s="260" t="s">
        <v>109</v>
      </c>
      <c r="L90" s="261"/>
      <c r="M90" s="261"/>
      <c r="N90" s="261"/>
      <c r="O90" s="261"/>
      <c r="P90" s="262"/>
      <c r="Q90" s="255" t="s">
        <v>0</v>
      </c>
      <c r="R90" s="256"/>
      <c r="S90" s="41"/>
    </row>
    <row r="91" spans="1:19" ht="21.95" customHeight="1">
      <c r="A91" s="70"/>
      <c r="B91" s="286"/>
      <c r="C91" s="259" t="s">
        <v>14</v>
      </c>
      <c r="D91" s="194"/>
      <c r="E91" s="192" t="s">
        <v>3</v>
      </c>
      <c r="F91" s="193"/>
      <c r="G91" s="193"/>
      <c r="H91" s="193"/>
      <c r="I91" s="193"/>
      <c r="J91" s="194"/>
      <c r="K91" s="192" t="s">
        <v>88</v>
      </c>
      <c r="L91" s="193"/>
      <c r="M91" s="193"/>
      <c r="N91" s="193"/>
      <c r="O91" s="193"/>
      <c r="P91" s="194"/>
      <c r="Q91" s="257"/>
      <c r="R91" s="258"/>
      <c r="S91" s="41"/>
    </row>
    <row r="92" spans="1:19" ht="21.95" customHeight="1" thickBot="1">
      <c r="A92" s="70"/>
      <c r="B92" s="287"/>
      <c r="C92" s="117" t="s">
        <v>2</v>
      </c>
      <c r="D92" s="118" t="s">
        <v>4</v>
      </c>
      <c r="E92" s="375" t="s">
        <v>113</v>
      </c>
      <c r="F92" s="376"/>
      <c r="G92" s="377"/>
      <c r="H92" s="270" t="s">
        <v>73</v>
      </c>
      <c r="I92" s="271"/>
      <c r="J92" s="272"/>
      <c r="K92" s="375" t="s">
        <v>83</v>
      </c>
      <c r="L92" s="376"/>
      <c r="M92" s="377"/>
      <c r="N92" s="270" t="s">
        <v>27</v>
      </c>
      <c r="O92" s="271"/>
      <c r="P92" s="272"/>
      <c r="Q92" s="257"/>
      <c r="R92" s="258"/>
      <c r="S92" s="41"/>
    </row>
    <row r="93" spans="1:19" ht="23.85" customHeight="1" thickBot="1">
      <c r="A93" s="70"/>
      <c r="B93" s="167"/>
      <c r="C93" s="168"/>
      <c r="D93" s="169"/>
      <c r="E93" s="282"/>
      <c r="F93" s="283"/>
      <c r="G93" s="283"/>
      <c r="H93" s="283"/>
      <c r="I93" s="283"/>
      <c r="J93" s="349"/>
      <c r="K93" s="370"/>
      <c r="L93" s="371"/>
      <c r="M93" s="371"/>
      <c r="N93" s="371"/>
      <c r="O93" s="371"/>
      <c r="P93" s="372"/>
      <c r="Q93" s="229">
        <v>0</v>
      </c>
      <c r="R93" s="230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381"/>
      <c r="O94" s="381"/>
      <c r="P94" s="381"/>
      <c r="Q94" s="350"/>
      <c r="R94" s="350"/>
      <c r="S94" s="41"/>
    </row>
    <row r="95" spans="1:19" ht="21.95" customHeight="1">
      <c r="A95" s="70"/>
      <c r="B95" s="285" t="s">
        <v>13</v>
      </c>
      <c r="C95" s="288" t="s">
        <v>6</v>
      </c>
      <c r="D95" s="289"/>
      <c r="E95" s="260" t="s">
        <v>23</v>
      </c>
      <c r="F95" s="261"/>
      <c r="G95" s="261"/>
      <c r="H95" s="261"/>
      <c r="I95" s="261"/>
      <c r="J95" s="262"/>
      <c r="K95" s="260" t="s">
        <v>109</v>
      </c>
      <c r="L95" s="261"/>
      <c r="M95" s="261"/>
      <c r="N95" s="261"/>
      <c r="O95" s="261"/>
      <c r="P95" s="262"/>
      <c r="Q95" s="255" t="s">
        <v>0</v>
      </c>
      <c r="R95" s="256"/>
      <c r="S95" s="41"/>
    </row>
    <row r="96" spans="1:19" ht="21.95" customHeight="1">
      <c r="A96" s="70"/>
      <c r="B96" s="286"/>
      <c r="C96" s="259" t="s">
        <v>14</v>
      </c>
      <c r="D96" s="194"/>
      <c r="E96" s="192" t="s">
        <v>3</v>
      </c>
      <c r="F96" s="193"/>
      <c r="G96" s="193"/>
      <c r="H96" s="193"/>
      <c r="I96" s="193"/>
      <c r="J96" s="194"/>
      <c r="K96" s="192" t="s">
        <v>88</v>
      </c>
      <c r="L96" s="193"/>
      <c r="M96" s="193"/>
      <c r="N96" s="193"/>
      <c r="O96" s="193"/>
      <c r="P96" s="194"/>
      <c r="Q96" s="257"/>
      <c r="R96" s="258"/>
      <c r="S96" s="41"/>
    </row>
    <row r="97" spans="1:19" ht="21.95" customHeight="1" thickBot="1">
      <c r="A97" s="70"/>
      <c r="B97" s="287"/>
      <c r="C97" s="117" t="s">
        <v>2</v>
      </c>
      <c r="D97" s="118" t="s">
        <v>4</v>
      </c>
      <c r="E97" s="375" t="s">
        <v>113</v>
      </c>
      <c r="F97" s="376"/>
      <c r="G97" s="377"/>
      <c r="H97" s="270" t="s">
        <v>73</v>
      </c>
      <c r="I97" s="271"/>
      <c r="J97" s="272"/>
      <c r="K97" s="375" t="s">
        <v>83</v>
      </c>
      <c r="L97" s="376"/>
      <c r="M97" s="377"/>
      <c r="N97" s="270" t="s">
        <v>27</v>
      </c>
      <c r="O97" s="271"/>
      <c r="P97" s="272"/>
      <c r="Q97" s="257"/>
      <c r="R97" s="258"/>
      <c r="S97" s="41"/>
    </row>
    <row r="98" spans="1:19" ht="23.85" customHeight="1" thickBot="1">
      <c r="A98" s="70"/>
      <c r="B98" s="167"/>
      <c r="C98" s="168"/>
      <c r="D98" s="169"/>
      <c r="E98" s="282"/>
      <c r="F98" s="283"/>
      <c r="G98" s="283"/>
      <c r="H98" s="283"/>
      <c r="I98" s="283"/>
      <c r="J98" s="349"/>
      <c r="K98" s="370"/>
      <c r="L98" s="371"/>
      <c r="M98" s="371"/>
      <c r="N98" s="371"/>
      <c r="O98" s="371"/>
      <c r="P98" s="372"/>
      <c r="Q98" s="229">
        <v>0</v>
      </c>
      <c r="R98" s="230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53"/>
      <c r="O99" s="353"/>
      <c r="P99" s="353"/>
      <c r="Q99" s="354"/>
      <c r="R99" s="354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7" t="s">
        <v>41</v>
      </c>
      <c r="M100" s="373"/>
      <c r="N100" s="373"/>
      <c r="O100" s="374"/>
      <c r="P100" s="220">
        <f>SUM(Q73:R98)</f>
        <v>5500</v>
      </c>
      <c r="Q100" s="220"/>
      <c r="R100" s="221"/>
      <c r="S100" s="41"/>
    </row>
    <row r="101" spans="1:19" ht="29.25" thickBot="1">
      <c r="A101" s="378" t="s">
        <v>22</v>
      </c>
      <c r="B101" s="379"/>
      <c r="C101" s="380"/>
      <c r="D101" s="34" t="s">
        <v>86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198" t="s">
        <v>13</v>
      </c>
      <c r="C103" s="190" t="s">
        <v>6</v>
      </c>
      <c r="D103" s="191"/>
      <c r="E103" s="214" t="s">
        <v>28</v>
      </c>
      <c r="F103" s="215"/>
      <c r="G103" s="215"/>
      <c r="H103" s="215"/>
      <c r="I103" s="215"/>
      <c r="J103" s="216"/>
      <c r="K103" s="545" t="s">
        <v>129</v>
      </c>
      <c r="L103" s="546"/>
      <c r="M103" s="546"/>
      <c r="N103" s="546"/>
      <c r="O103" s="546"/>
      <c r="P103" s="547"/>
      <c r="Q103" s="204" t="s">
        <v>0</v>
      </c>
      <c r="R103" s="205"/>
      <c r="S103" s="41"/>
    </row>
    <row r="104" spans="1:19" ht="21.95" customHeight="1">
      <c r="A104" s="70"/>
      <c r="B104" s="199"/>
      <c r="C104" s="225" t="s">
        <v>14</v>
      </c>
      <c r="D104" s="197"/>
      <c r="E104" s="195" t="s">
        <v>76</v>
      </c>
      <c r="F104" s="196"/>
      <c r="G104" s="196"/>
      <c r="H104" s="196"/>
      <c r="I104" s="196"/>
      <c r="J104" s="197"/>
      <c r="K104" s="231" t="s">
        <v>3</v>
      </c>
      <c r="L104" s="232"/>
      <c r="M104" s="232"/>
      <c r="N104" s="232"/>
      <c r="O104" s="232"/>
      <c r="P104" s="233"/>
      <c r="Q104" s="206"/>
      <c r="R104" s="207"/>
      <c r="S104" s="41"/>
    </row>
    <row r="105" spans="1:19" ht="21.95" customHeight="1" thickBot="1">
      <c r="A105" s="70"/>
      <c r="B105" s="200"/>
      <c r="C105" s="100" t="s">
        <v>2</v>
      </c>
      <c r="D105" s="101" t="s">
        <v>4</v>
      </c>
      <c r="E105" s="173">
        <v>45651</v>
      </c>
      <c r="F105" s="174"/>
      <c r="G105" s="175"/>
      <c r="H105" s="170" t="s">
        <v>66</v>
      </c>
      <c r="I105" s="171"/>
      <c r="J105" s="172"/>
      <c r="K105" s="234">
        <v>45569</v>
      </c>
      <c r="L105" s="235"/>
      <c r="M105" s="236"/>
      <c r="N105" s="276" t="s">
        <v>73</v>
      </c>
      <c r="O105" s="277"/>
      <c r="P105" s="278"/>
      <c r="Q105" s="206"/>
      <c r="R105" s="207"/>
      <c r="S105" s="41"/>
    </row>
    <row r="106" spans="1:19" ht="23.85" customHeight="1" thickBot="1">
      <c r="A106" s="70"/>
      <c r="B106" s="167" t="s">
        <v>75</v>
      </c>
      <c r="C106" s="168"/>
      <c r="D106" s="169"/>
      <c r="E106" s="208">
        <v>300</v>
      </c>
      <c r="F106" s="209"/>
      <c r="G106" s="209"/>
      <c r="H106" s="209"/>
      <c r="I106" s="209"/>
      <c r="J106" s="210"/>
      <c r="K106" s="208">
        <v>5500</v>
      </c>
      <c r="L106" s="209"/>
      <c r="M106" s="209"/>
      <c r="N106" s="209"/>
      <c r="O106" s="209"/>
      <c r="P106" s="237"/>
      <c r="Q106" s="201">
        <f>SUM(E106:P106)</f>
        <v>5800</v>
      </c>
      <c r="R106" s="202"/>
      <c r="S106" s="41"/>
    </row>
    <row r="107" spans="1:19" ht="9.9499999999999993" customHeight="1" thickBot="1">
      <c r="A107" s="73"/>
      <c r="B107" s="222" t="s">
        <v>12</v>
      </c>
      <c r="C107" s="222"/>
      <c r="D107" s="222"/>
      <c r="E107" s="339"/>
      <c r="F107" s="339"/>
      <c r="G107" s="339"/>
      <c r="H107" s="339"/>
      <c r="I107" s="339"/>
      <c r="J107" s="339"/>
      <c r="K107" s="133"/>
      <c r="L107" s="133"/>
      <c r="M107" s="133"/>
      <c r="N107" s="339"/>
      <c r="O107" s="339"/>
      <c r="P107" s="339"/>
      <c r="Q107" s="223"/>
      <c r="R107" s="224"/>
      <c r="S107" s="74"/>
    </row>
    <row r="108" spans="1:19" ht="21.95" customHeight="1">
      <c r="A108" s="70"/>
      <c r="B108" s="198" t="s">
        <v>13</v>
      </c>
      <c r="C108" s="190" t="s">
        <v>6</v>
      </c>
      <c r="D108" s="191"/>
      <c r="E108" s="214" t="s">
        <v>28</v>
      </c>
      <c r="F108" s="215"/>
      <c r="G108" s="215"/>
      <c r="H108" s="215"/>
      <c r="I108" s="215"/>
      <c r="J108" s="216"/>
      <c r="K108" s="214" t="s">
        <v>109</v>
      </c>
      <c r="L108" s="215"/>
      <c r="M108" s="215"/>
      <c r="N108" s="215"/>
      <c r="O108" s="215"/>
      <c r="P108" s="216"/>
      <c r="Q108" s="204" t="s">
        <v>0</v>
      </c>
      <c r="R108" s="205"/>
      <c r="S108" s="41"/>
    </row>
    <row r="109" spans="1:19" ht="21.95" customHeight="1">
      <c r="A109" s="70"/>
      <c r="B109" s="199"/>
      <c r="C109" s="225" t="s">
        <v>14</v>
      </c>
      <c r="D109" s="197"/>
      <c r="E109" s="195" t="s">
        <v>76</v>
      </c>
      <c r="F109" s="196"/>
      <c r="G109" s="196"/>
      <c r="H109" s="196"/>
      <c r="I109" s="196"/>
      <c r="J109" s="197"/>
      <c r="K109" s="195" t="s">
        <v>88</v>
      </c>
      <c r="L109" s="196"/>
      <c r="M109" s="196"/>
      <c r="N109" s="196"/>
      <c r="O109" s="196"/>
      <c r="P109" s="197"/>
      <c r="Q109" s="206"/>
      <c r="R109" s="207"/>
      <c r="S109" s="41"/>
    </row>
    <row r="110" spans="1:19" ht="21.95" customHeight="1" thickBot="1">
      <c r="A110" s="70"/>
      <c r="B110" s="200"/>
      <c r="C110" s="100" t="s">
        <v>2</v>
      </c>
      <c r="D110" s="101" t="s">
        <v>4</v>
      </c>
      <c r="E110" s="173">
        <v>45651</v>
      </c>
      <c r="F110" s="174"/>
      <c r="G110" s="175"/>
      <c r="H110" s="170" t="s">
        <v>66</v>
      </c>
      <c r="I110" s="171"/>
      <c r="J110" s="172"/>
      <c r="K110" s="173" t="s">
        <v>83</v>
      </c>
      <c r="L110" s="174"/>
      <c r="M110" s="175"/>
      <c r="N110" s="170" t="s">
        <v>27</v>
      </c>
      <c r="O110" s="171"/>
      <c r="P110" s="172"/>
      <c r="Q110" s="206"/>
      <c r="R110" s="207"/>
      <c r="S110" s="41"/>
    </row>
    <row r="111" spans="1:19" ht="23.85" customHeight="1" thickBot="1">
      <c r="A111" s="70"/>
      <c r="B111" s="167"/>
      <c r="C111" s="168"/>
      <c r="D111" s="169"/>
      <c r="E111" s="208"/>
      <c r="F111" s="209"/>
      <c r="G111" s="209"/>
      <c r="H111" s="209"/>
      <c r="I111" s="209"/>
      <c r="J111" s="210"/>
      <c r="K111" s="211"/>
      <c r="L111" s="212"/>
      <c r="M111" s="212"/>
      <c r="N111" s="212"/>
      <c r="O111" s="212"/>
      <c r="P111" s="213"/>
      <c r="Q111" s="201">
        <v>0</v>
      </c>
      <c r="R111" s="202"/>
      <c r="S111" s="41"/>
    </row>
    <row r="112" spans="1:19" ht="9.9499999999999993" customHeight="1" thickBot="1">
      <c r="A112" s="73"/>
      <c r="B112" s="228" t="s">
        <v>12</v>
      </c>
      <c r="C112" s="228"/>
      <c r="D112" s="228"/>
      <c r="E112" s="203"/>
      <c r="F112" s="203"/>
      <c r="G112" s="203"/>
      <c r="H112" s="203"/>
      <c r="I112" s="203"/>
      <c r="J112" s="203"/>
      <c r="K112" s="139"/>
      <c r="L112" s="139"/>
      <c r="M112" s="139"/>
      <c r="N112" s="203"/>
      <c r="O112" s="203"/>
      <c r="P112" s="203"/>
      <c r="Q112" s="226"/>
      <c r="R112" s="227"/>
      <c r="S112" s="74"/>
    </row>
    <row r="113" spans="1:19" ht="21.95" customHeight="1">
      <c r="A113" s="70"/>
      <c r="B113" s="198" t="s">
        <v>13</v>
      </c>
      <c r="C113" s="190" t="s">
        <v>6</v>
      </c>
      <c r="D113" s="191"/>
      <c r="E113" s="214" t="s">
        <v>28</v>
      </c>
      <c r="F113" s="215"/>
      <c r="G113" s="215"/>
      <c r="H113" s="215"/>
      <c r="I113" s="215"/>
      <c r="J113" s="216"/>
      <c r="K113" s="214" t="s">
        <v>109</v>
      </c>
      <c r="L113" s="215"/>
      <c r="M113" s="215"/>
      <c r="N113" s="215"/>
      <c r="O113" s="215"/>
      <c r="P113" s="216"/>
      <c r="Q113" s="204" t="s">
        <v>0</v>
      </c>
      <c r="R113" s="205"/>
      <c r="S113" s="41"/>
    </row>
    <row r="114" spans="1:19" ht="21.95" customHeight="1">
      <c r="A114" s="70"/>
      <c r="B114" s="199"/>
      <c r="C114" s="225" t="s">
        <v>14</v>
      </c>
      <c r="D114" s="197"/>
      <c r="E114" s="195" t="s">
        <v>76</v>
      </c>
      <c r="F114" s="196"/>
      <c r="G114" s="196"/>
      <c r="H114" s="196"/>
      <c r="I114" s="196"/>
      <c r="J114" s="197"/>
      <c r="K114" s="195" t="s">
        <v>88</v>
      </c>
      <c r="L114" s="196"/>
      <c r="M114" s="196"/>
      <c r="N114" s="196"/>
      <c r="O114" s="196"/>
      <c r="P114" s="197"/>
      <c r="Q114" s="206"/>
      <c r="R114" s="207"/>
      <c r="S114" s="41"/>
    </row>
    <row r="115" spans="1:19" ht="21.95" customHeight="1" thickBot="1">
      <c r="A115" s="70"/>
      <c r="B115" s="200"/>
      <c r="C115" s="100" t="s">
        <v>2</v>
      </c>
      <c r="D115" s="101" t="s">
        <v>4</v>
      </c>
      <c r="E115" s="173">
        <v>45651</v>
      </c>
      <c r="F115" s="174"/>
      <c r="G115" s="175"/>
      <c r="H115" s="170" t="s">
        <v>66</v>
      </c>
      <c r="I115" s="171"/>
      <c r="J115" s="172"/>
      <c r="K115" s="173" t="s">
        <v>83</v>
      </c>
      <c r="L115" s="174"/>
      <c r="M115" s="175"/>
      <c r="N115" s="170" t="s">
        <v>27</v>
      </c>
      <c r="O115" s="171"/>
      <c r="P115" s="172"/>
      <c r="Q115" s="206"/>
      <c r="R115" s="207"/>
      <c r="S115" s="41"/>
    </row>
    <row r="116" spans="1:19" ht="23.85" customHeight="1" thickBot="1">
      <c r="A116" s="70"/>
      <c r="B116" s="167"/>
      <c r="C116" s="168"/>
      <c r="D116" s="169"/>
      <c r="E116" s="208"/>
      <c r="F116" s="209"/>
      <c r="G116" s="209"/>
      <c r="H116" s="209"/>
      <c r="I116" s="209"/>
      <c r="J116" s="210"/>
      <c r="K116" s="211"/>
      <c r="L116" s="212"/>
      <c r="M116" s="212"/>
      <c r="N116" s="212"/>
      <c r="O116" s="212"/>
      <c r="P116" s="213"/>
      <c r="Q116" s="201">
        <v>0</v>
      </c>
      <c r="R116" s="202"/>
      <c r="S116" s="41"/>
    </row>
    <row r="117" spans="1:19" ht="9.9499999999999993" customHeight="1" thickBot="1">
      <c r="A117" s="73"/>
      <c r="B117" s="228" t="s">
        <v>12</v>
      </c>
      <c r="C117" s="228"/>
      <c r="D117" s="228"/>
      <c r="E117" s="203"/>
      <c r="F117" s="203"/>
      <c r="G117" s="203"/>
      <c r="H117" s="203"/>
      <c r="I117" s="203"/>
      <c r="J117" s="203"/>
      <c r="K117" s="139"/>
      <c r="L117" s="139"/>
      <c r="M117" s="139"/>
      <c r="N117" s="203"/>
      <c r="O117" s="203"/>
      <c r="P117" s="203"/>
      <c r="Q117" s="226"/>
      <c r="R117" s="227"/>
      <c r="S117" s="74"/>
    </row>
    <row r="118" spans="1:19" ht="21.95" customHeight="1">
      <c r="A118" s="70"/>
      <c r="B118" s="198" t="s">
        <v>13</v>
      </c>
      <c r="C118" s="190" t="s">
        <v>6</v>
      </c>
      <c r="D118" s="191"/>
      <c r="E118" s="214" t="s">
        <v>28</v>
      </c>
      <c r="F118" s="215"/>
      <c r="G118" s="215"/>
      <c r="H118" s="215"/>
      <c r="I118" s="215"/>
      <c r="J118" s="216"/>
      <c r="K118" s="214" t="s">
        <v>109</v>
      </c>
      <c r="L118" s="215"/>
      <c r="M118" s="215"/>
      <c r="N118" s="215"/>
      <c r="O118" s="215"/>
      <c r="P118" s="216"/>
      <c r="Q118" s="204" t="s">
        <v>0</v>
      </c>
      <c r="R118" s="205"/>
      <c r="S118" s="41"/>
    </row>
    <row r="119" spans="1:19" ht="21.95" customHeight="1">
      <c r="A119" s="70"/>
      <c r="B119" s="199"/>
      <c r="C119" s="225" t="s">
        <v>14</v>
      </c>
      <c r="D119" s="197"/>
      <c r="E119" s="195" t="s">
        <v>76</v>
      </c>
      <c r="F119" s="196"/>
      <c r="G119" s="196"/>
      <c r="H119" s="196"/>
      <c r="I119" s="196"/>
      <c r="J119" s="197"/>
      <c r="K119" s="195" t="s">
        <v>88</v>
      </c>
      <c r="L119" s="196"/>
      <c r="M119" s="196"/>
      <c r="N119" s="196"/>
      <c r="O119" s="196"/>
      <c r="P119" s="197"/>
      <c r="Q119" s="206"/>
      <c r="R119" s="207"/>
      <c r="S119" s="41"/>
    </row>
    <row r="120" spans="1:19" ht="21.95" customHeight="1" thickBot="1">
      <c r="A120" s="70"/>
      <c r="B120" s="200"/>
      <c r="C120" s="100" t="s">
        <v>2</v>
      </c>
      <c r="D120" s="101" t="s">
        <v>4</v>
      </c>
      <c r="E120" s="173">
        <v>45287</v>
      </c>
      <c r="F120" s="174"/>
      <c r="G120" s="175"/>
      <c r="H120" s="170" t="s">
        <v>66</v>
      </c>
      <c r="I120" s="171"/>
      <c r="J120" s="172"/>
      <c r="K120" s="173" t="s">
        <v>83</v>
      </c>
      <c r="L120" s="174"/>
      <c r="M120" s="175"/>
      <c r="N120" s="170" t="s">
        <v>27</v>
      </c>
      <c r="O120" s="171"/>
      <c r="P120" s="172"/>
      <c r="Q120" s="206"/>
      <c r="R120" s="207"/>
      <c r="S120" s="41"/>
    </row>
    <row r="121" spans="1:19" ht="23.85" customHeight="1" thickBot="1">
      <c r="A121" s="70"/>
      <c r="B121" s="167"/>
      <c r="C121" s="168"/>
      <c r="D121" s="169"/>
      <c r="E121" s="208"/>
      <c r="F121" s="209"/>
      <c r="G121" s="209"/>
      <c r="H121" s="209"/>
      <c r="I121" s="209"/>
      <c r="J121" s="210"/>
      <c r="K121" s="211"/>
      <c r="L121" s="212"/>
      <c r="M121" s="212"/>
      <c r="N121" s="212"/>
      <c r="O121" s="212"/>
      <c r="P121" s="213"/>
      <c r="Q121" s="201">
        <v>0</v>
      </c>
      <c r="R121" s="202"/>
      <c r="S121" s="41"/>
    </row>
    <row r="122" spans="1:19" ht="9.9499999999999993" customHeight="1" thickBot="1">
      <c r="A122" s="73"/>
      <c r="B122" s="228" t="s">
        <v>12</v>
      </c>
      <c r="C122" s="228"/>
      <c r="D122" s="228"/>
      <c r="E122" s="203"/>
      <c r="F122" s="203"/>
      <c r="G122" s="203"/>
      <c r="H122" s="203"/>
      <c r="I122" s="203"/>
      <c r="J122" s="203"/>
      <c r="K122" s="139"/>
      <c r="L122" s="139"/>
      <c r="M122" s="139"/>
      <c r="N122" s="203"/>
      <c r="O122" s="203"/>
      <c r="P122" s="203"/>
      <c r="Q122" s="226"/>
      <c r="R122" s="227"/>
      <c r="S122" s="74"/>
    </row>
    <row r="123" spans="1:19" ht="21.95" customHeight="1">
      <c r="A123" s="70"/>
      <c r="B123" s="198" t="s">
        <v>13</v>
      </c>
      <c r="C123" s="190" t="s">
        <v>6</v>
      </c>
      <c r="D123" s="191"/>
      <c r="E123" s="214" t="s">
        <v>28</v>
      </c>
      <c r="F123" s="215"/>
      <c r="G123" s="215"/>
      <c r="H123" s="215"/>
      <c r="I123" s="215"/>
      <c r="J123" s="216"/>
      <c r="K123" s="214" t="s">
        <v>109</v>
      </c>
      <c r="L123" s="215"/>
      <c r="M123" s="215"/>
      <c r="N123" s="215"/>
      <c r="O123" s="215"/>
      <c r="P123" s="216"/>
      <c r="Q123" s="204" t="s">
        <v>0</v>
      </c>
      <c r="R123" s="205"/>
      <c r="S123" s="41"/>
    </row>
    <row r="124" spans="1:19" ht="21.95" customHeight="1">
      <c r="A124" s="70"/>
      <c r="B124" s="351"/>
      <c r="C124" s="225" t="s">
        <v>14</v>
      </c>
      <c r="D124" s="197"/>
      <c r="E124" s="195" t="s">
        <v>76</v>
      </c>
      <c r="F124" s="196"/>
      <c r="G124" s="196"/>
      <c r="H124" s="196"/>
      <c r="I124" s="196"/>
      <c r="J124" s="197"/>
      <c r="K124" s="195" t="s">
        <v>88</v>
      </c>
      <c r="L124" s="196"/>
      <c r="M124" s="196"/>
      <c r="N124" s="196"/>
      <c r="O124" s="196"/>
      <c r="P124" s="197"/>
      <c r="Q124" s="206"/>
      <c r="R124" s="207"/>
      <c r="S124" s="41"/>
    </row>
    <row r="125" spans="1:19" ht="21.95" customHeight="1" thickBot="1">
      <c r="A125" s="70"/>
      <c r="B125" s="352"/>
      <c r="C125" s="100" t="s">
        <v>2</v>
      </c>
      <c r="D125" s="101" t="s">
        <v>4</v>
      </c>
      <c r="E125" s="173">
        <v>45651</v>
      </c>
      <c r="F125" s="174"/>
      <c r="G125" s="175"/>
      <c r="H125" s="170" t="s">
        <v>66</v>
      </c>
      <c r="I125" s="171"/>
      <c r="J125" s="172"/>
      <c r="K125" s="173" t="s">
        <v>83</v>
      </c>
      <c r="L125" s="174"/>
      <c r="M125" s="175"/>
      <c r="N125" s="170" t="s">
        <v>27</v>
      </c>
      <c r="O125" s="171"/>
      <c r="P125" s="172"/>
      <c r="Q125" s="206"/>
      <c r="R125" s="207"/>
      <c r="S125" s="41"/>
    </row>
    <row r="126" spans="1:19" ht="23.85" customHeight="1" thickBot="1">
      <c r="A126" s="70"/>
      <c r="B126" s="167"/>
      <c r="C126" s="168"/>
      <c r="D126" s="169"/>
      <c r="E126" s="208"/>
      <c r="F126" s="209"/>
      <c r="G126" s="209"/>
      <c r="H126" s="209"/>
      <c r="I126" s="209"/>
      <c r="J126" s="210"/>
      <c r="K126" s="211"/>
      <c r="L126" s="212"/>
      <c r="M126" s="212"/>
      <c r="N126" s="212"/>
      <c r="O126" s="212"/>
      <c r="P126" s="213"/>
      <c r="Q126" s="201">
        <v>0</v>
      </c>
      <c r="R126" s="202"/>
      <c r="S126" s="41"/>
    </row>
    <row r="127" spans="1:19" ht="9.9499999999999993" customHeight="1" thickBot="1">
      <c r="A127" s="73"/>
      <c r="B127" s="228" t="s">
        <v>12</v>
      </c>
      <c r="C127" s="228"/>
      <c r="D127" s="228"/>
      <c r="E127" s="203"/>
      <c r="F127" s="203"/>
      <c r="G127" s="203"/>
      <c r="H127" s="203"/>
      <c r="I127" s="203"/>
      <c r="J127" s="203"/>
      <c r="K127" s="139"/>
      <c r="L127" s="139"/>
      <c r="M127" s="139"/>
      <c r="N127" s="203"/>
      <c r="O127" s="203"/>
      <c r="P127" s="203"/>
      <c r="Q127" s="226"/>
      <c r="R127" s="227"/>
      <c r="S127" s="74"/>
    </row>
    <row r="128" spans="1:19" ht="21.95" customHeight="1">
      <c r="A128" s="70"/>
      <c r="B128" s="198" t="s">
        <v>13</v>
      </c>
      <c r="C128" s="190" t="s">
        <v>6</v>
      </c>
      <c r="D128" s="191"/>
      <c r="E128" s="214" t="s">
        <v>28</v>
      </c>
      <c r="F128" s="215"/>
      <c r="G128" s="215"/>
      <c r="H128" s="215"/>
      <c r="I128" s="215"/>
      <c r="J128" s="216"/>
      <c r="K128" s="214" t="s">
        <v>109</v>
      </c>
      <c r="L128" s="215"/>
      <c r="M128" s="215"/>
      <c r="N128" s="215"/>
      <c r="O128" s="215"/>
      <c r="P128" s="216"/>
      <c r="Q128" s="204" t="s">
        <v>0</v>
      </c>
      <c r="R128" s="205"/>
      <c r="S128" s="41"/>
    </row>
    <row r="129" spans="1:20" ht="21.95" customHeight="1">
      <c r="A129" s="70"/>
      <c r="B129" s="199"/>
      <c r="C129" s="225" t="s">
        <v>14</v>
      </c>
      <c r="D129" s="197"/>
      <c r="E129" s="195" t="s">
        <v>76</v>
      </c>
      <c r="F129" s="196"/>
      <c r="G129" s="196"/>
      <c r="H129" s="196"/>
      <c r="I129" s="196"/>
      <c r="J129" s="197"/>
      <c r="K129" s="195" t="s">
        <v>88</v>
      </c>
      <c r="L129" s="196"/>
      <c r="M129" s="196"/>
      <c r="N129" s="196"/>
      <c r="O129" s="196"/>
      <c r="P129" s="197"/>
      <c r="Q129" s="206"/>
      <c r="R129" s="207"/>
      <c r="S129" s="41"/>
    </row>
    <row r="130" spans="1:20" ht="21.95" customHeight="1" thickBot="1">
      <c r="A130" s="70"/>
      <c r="B130" s="200"/>
      <c r="C130" s="100" t="s">
        <v>2</v>
      </c>
      <c r="D130" s="101" t="s">
        <v>4</v>
      </c>
      <c r="E130" s="173">
        <v>45651</v>
      </c>
      <c r="F130" s="174"/>
      <c r="G130" s="175"/>
      <c r="H130" s="170" t="s">
        <v>66</v>
      </c>
      <c r="I130" s="171"/>
      <c r="J130" s="172"/>
      <c r="K130" s="173" t="s">
        <v>83</v>
      </c>
      <c r="L130" s="174"/>
      <c r="M130" s="175"/>
      <c r="N130" s="170" t="s">
        <v>27</v>
      </c>
      <c r="O130" s="171"/>
      <c r="P130" s="172"/>
      <c r="Q130" s="206"/>
      <c r="R130" s="207"/>
      <c r="S130" s="41"/>
    </row>
    <row r="131" spans="1:20" ht="23.85" customHeight="1" thickBot="1">
      <c r="A131" s="70"/>
      <c r="B131" s="167"/>
      <c r="C131" s="168"/>
      <c r="D131" s="169"/>
      <c r="E131" s="208"/>
      <c r="F131" s="209"/>
      <c r="G131" s="209"/>
      <c r="H131" s="209"/>
      <c r="I131" s="209"/>
      <c r="J131" s="210"/>
      <c r="K131" s="211"/>
      <c r="L131" s="212"/>
      <c r="M131" s="212"/>
      <c r="N131" s="212"/>
      <c r="O131" s="212"/>
      <c r="P131" s="213"/>
      <c r="Q131" s="201">
        <v>0</v>
      </c>
      <c r="R131" s="202"/>
      <c r="S131" s="41"/>
    </row>
    <row r="132" spans="1:20" ht="9.9499999999999993" customHeight="1" thickBot="1">
      <c r="A132" s="73"/>
      <c r="B132" s="228" t="s">
        <v>12</v>
      </c>
      <c r="C132" s="228"/>
      <c r="D132" s="228"/>
      <c r="E132" s="203"/>
      <c r="F132" s="203"/>
      <c r="G132" s="203"/>
      <c r="H132" s="203"/>
      <c r="I132" s="203"/>
      <c r="J132" s="203"/>
      <c r="K132" s="139"/>
      <c r="L132" s="139"/>
      <c r="M132" s="139"/>
      <c r="N132" s="203"/>
      <c r="O132" s="203"/>
      <c r="P132" s="203"/>
      <c r="Q132" s="226"/>
      <c r="R132" s="227"/>
      <c r="S132" s="74"/>
    </row>
    <row r="133" spans="1:20" ht="28.5" customHeight="1" thickBot="1">
      <c r="A133" s="70"/>
      <c r="B133" s="76"/>
      <c r="C133" s="107"/>
      <c r="D133" s="78"/>
      <c r="E133" s="78"/>
      <c r="F133" s="78"/>
      <c r="G133" s="78"/>
      <c r="H133" s="78"/>
      <c r="I133" s="78"/>
      <c r="J133" s="78"/>
      <c r="K133" s="78"/>
      <c r="L133" s="217" t="s">
        <v>37</v>
      </c>
      <c r="M133" s="218"/>
      <c r="N133" s="218"/>
      <c r="O133" s="219"/>
      <c r="P133" s="220">
        <f>SUM(Q106:R131)</f>
        <v>5800</v>
      </c>
      <c r="Q133" s="220"/>
      <c r="R133" s="221"/>
      <c r="S133" s="41"/>
    </row>
    <row r="134" spans="1:20" ht="24.75" customHeight="1">
      <c r="A134" s="70"/>
      <c r="B134" s="121" t="s">
        <v>93</v>
      </c>
      <c r="C134" s="10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4.95" customHeight="1">
      <c r="B135" s="107" t="s">
        <v>80</v>
      </c>
    </row>
    <row r="136" spans="1:20" ht="24.95" customHeight="1">
      <c r="B136" s="107" t="s">
        <v>121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7" t="s">
        <v>122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07" t="s">
        <v>123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122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105"/>
      <c r="S140" s="105"/>
      <c r="T140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B132:D132"/>
    <mergeCell ref="E132:G132"/>
    <mergeCell ref="H132:J132"/>
    <mergeCell ref="N132:P132"/>
    <mergeCell ref="Q132:R132"/>
    <mergeCell ref="L133:O133"/>
    <mergeCell ref="P133:R133"/>
    <mergeCell ref="C129:D129"/>
    <mergeCell ref="E129:J129"/>
    <mergeCell ref="K129:P129"/>
    <mergeCell ref="E130:G130"/>
    <mergeCell ref="H130:J130"/>
    <mergeCell ref="K130:M130"/>
    <mergeCell ref="N130:P130"/>
    <mergeCell ref="E131:J131"/>
    <mergeCell ref="K131:P131"/>
    <mergeCell ref="E121:J121"/>
    <mergeCell ref="K121:P121"/>
    <mergeCell ref="B122:D122"/>
    <mergeCell ref="E122:G122"/>
    <mergeCell ref="H122:J122"/>
    <mergeCell ref="N122:P122"/>
    <mergeCell ref="Q122:R122"/>
    <mergeCell ref="B123:B125"/>
    <mergeCell ref="Q123:R125"/>
    <mergeCell ref="C124:D124"/>
    <mergeCell ref="E124:J124"/>
    <mergeCell ref="K124:P124"/>
    <mergeCell ref="E125:G125"/>
    <mergeCell ref="H125:J125"/>
    <mergeCell ref="K125:M125"/>
    <mergeCell ref="N125:P125"/>
    <mergeCell ref="Q117:R117"/>
    <mergeCell ref="B118:B120"/>
    <mergeCell ref="Q118:R120"/>
    <mergeCell ref="C119:D119"/>
    <mergeCell ref="E119:J119"/>
    <mergeCell ref="K119:P119"/>
    <mergeCell ref="E120:G120"/>
    <mergeCell ref="H120:J120"/>
    <mergeCell ref="K120:M120"/>
    <mergeCell ref="N120:P120"/>
    <mergeCell ref="K114:P114"/>
    <mergeCell ref="E115:G115"/>
    <mergeCell ref="H115:J115"/>
    <mergeCell ref="K115:M115"/>
    <mergeCell ref="N115:P115"/>
    <mergeCell ref="E116:J116"/>
    <mergeCell ref="K116:P116"/>
    <mergeCell ref="B117:D117"/>
    <mergeCell ref="E117:G117"/>
    <mergeCell ref="H117:J117"/>
    <mergeCell ref="N117:P117"/>
    <mergeCell ref="E106:J106"/>
    <mergeCell ref="K106:P106"/>
    <mergeCell ref="B107:D107"/>
    <mergeCell ref="E107:G107"/>
    <mergeCell ref="H107:J107"/>
    <mergeCell ref="N107:P107"/>
    <mergeCell ref="Q107:R107"/>
    <mergeCell ref="B108:B110"/>
    <mergeCell ref="Q108:R110"/>
    <mergeCell ref="C109:D109"/>
    <mergeCell ref="E109:J109"/>
    <mergeCell ref="K109:P109"/>
    <mergeCell ref="E110:G110"/>
    <mergeCell ref="H110:J110"/>
    <mergeCell ref="K110:M110"/>
    <mergeCell ref="N110:P110"/>
    <mergeCell ref="B93:D93"/>
    <mergeCell ref="E93:J93"/>
    <mergeCell ref="K93:P93"/>
    <mergeCell ref="N94:P94"/>
    <mergeCell ref="Q94:R94"/>
    <mergeCell ref="B95:B97"/>
    <mergeCell ref="Q95:R97"/>
    <mergeCell ref="C96:D96"/>
    <mergeCell ref="E96:J96"/>
    <mergeCell ref="K96:P96"/>
    <mergeCell ref="E97:G97"/>
    <mergeCell ref="H97:J97"/>
    <mergeCell ref="K97:M97"/>
    <mergeCell ref="N97:P97"/>
    <mergeCell ref="B88:D88"/>
    <mergeCell ref="E88:J88"/>
    <mergeCell ref="K88:P88"/>
    <mergeCell ref="N89:P89"/>
    <mergeCell ref="Q89:R89"/>
    <mergeCell ref="B90:B92"/>
    <mergeCell ref="Q90:R92"/>
    <mergeCell ref="C91:D91"/>
    <mergeCell ref="E91:J91"/>
    <mergeCell ref="K91:P91"/>
    <mergeCell ref="E92:G92"/>
    <mergeCell ref="H92:J92"/>
    <mergeCell ref="K92:M92"/>
    <mergeCell ref="N92:P92"/>
    <mergeCell ref="B83:D83"/>
    <mergeCell ref="E83:J83"/>
    <mergeCell ref="K83:P83"/>
    <mergeCell ref="N84:P84"/>
    <mergeCell ref="Q84:R84"/>
    <mergeCell ref="B85:B87"/>
    <mergeCell ref="Q85:R87"/>
    <mergeCell ref="C86:D86"/>
    <mergeCell ref="E86:J86"/>
    <mergeCell ref="K86:P86"/>
    <mergeCell ref="E87:G87"/>
    <mergeCell ref="H87:J87"/>
    <mergeCell ref="K87:M87"/>
    <mergeCell ref="N87:P87"/>
    <mergeCell ref="B78:D78"/>
    <mergeCell ref="E78:J78"/>
    <mergeCell ref="K78:P78"/>
    <mergeCell ref="N79:P79"/>
    <mergeCell ref="Q79:R79"/>
    <mergeCell ref="B80:B82"/>
    <mergeCell ref="Q80:R82"/>
    <mergeCell ref="C81:D81"/>
    <mergeCell ref="E81:J81"/>
    <mergeCell ref="K81:P81"/>
    <mergeCell ref="E82:G82"/>
    <mergeCell ref="H82:J82"/>
    <mergeCell ref="K82:M82"/>
    <mergeCell ref="N82:P82"/>
    <mergeCell ref="B73:D73"/>
    <mergeCell ref="E73:J73"/>
    <mergeCell ref="K73:P73"/>
    <mergeCell ref="N74:P74"/>
    <mergeCell ref="Q74:R74"/>
    <mergeCell ref="B75:B77"/>
    <mergeCell ref="Q75:R77"/>
    <mergeCell ref="C76:D76"/>
    <mergeCell ref="E76:J76"/>
    <mergeCell ref="K76:P76"/>
    <mergeCell ref="E77:G77"/>
    <mergeCell ref="H77:J77"/>
    <mergeCell ref="K77:M77"/>
    <mergeCell ref="N77:P77"/>
    <mergeCell ref="A68:C68"/>
    <mergeCell ref="B70:B72"/>
    <mergeCell ref="Q70:R72"/>
    <mergeCell ref="C71:D71"/>
    <mergeCell ref="E71:J71"/>
    <mergeCell ref="K71:P71"/>
    <mergeCell ref="E72:G72"/>
    <mergeCell ref="H72:J72"/>
    <mergeCell ref="K72:M72"/>
    <mergeCell ref="N72:P72"/>
    <mergeCell ref="B61:J61"/>
    <mergeCell ref="K61:L61"/>
    <mergeCell ref="N61:O61"/>
    <mergeCell ref="P61:Q61"/>
    <mergeCell ref="R61:S61"/>
    <mergeCell ref="N62:Q63"/>
    <mergeCell ref="R62:S63"/>
    <mergeCell ref="I67:J67"/>
    <mergeCell ref="K67:M67"/>
    <mergeCell ref="N67:O67"/>
    <mergeCell ref="P67:S67"/>
    <mergeCell ref="B51:C52"/>
    <mergeCell ref="B53:C54"/>
    <mergeCell ref="B55:C56"/>
    <mergeCell ref="N55:O55"/>
    <mergeCell ref="P55:Q55"/>
    <mergeCell ref="R55:S55"/>
    <mergeCell ref="B57:C58"/>
    <mergeCell ref="B59:C60"/>
    <mergeCell ref="D60:F60"/>
    <mergeCell ref="G60:H60"/>
    <mergeCell ref="I60:J60"/>
    <mergeCell ref="B36:B39"/>
    <mergeCell ref="F36:I36"/>
    <mergeCell ref="J36:K39"/>
    <mergeCell ref="M38:S38"/>
    <mergeCell ref="B46:C46"/>
    <mergeCell ref="D46:E46"/>
    <mergeCell ref="F46:G46"/>
    <mergeCell ref="H46:I46"/>
    <mergeCell ref="J46:K46"/>
    <mergeCell ref="M46:N46"/>
    <mergeCell ref="O46:Q46"/>
    <mergeCell ref="R46:S46"/>
    <mergeCell ref="E95:J95"/>
    <mergeCell ref="K95:P95"/>
    <mergeCell ref="N54:O54"/>
    <mergeCell ref="P54:Q54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M39:N39"/>
    <mergeCell ref="H41:I41"/>
    <mergeCell ref="B40:C40"/>
    <mergeCell ref="D39:E39"/>
    <mergeCell ref="F39:G39"/>
    <mergeCell ref="H39:I39"/>
    <mergeCell ref="G53:H53"/>
    <mergeCell ref="D50:F50"/>
    <mergeCell ref="G50:H50"/>
    <mergeCell ref="I50:J50"/>
    <mergeCell ref="K50:L50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B48:C48"/>
    <mergeCell ref="B49:C50"/>
    <mergeCell ref="N50:O50"/>
    <mergeCell ref="P50:Q50"/>
    <mergeCell ref="R50:S50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E80:J80"/>
    <mergeCell ref="K80:P80"/>
    <mergeCell ref="N60:O60"/>
    <mergeCell ref="P60:Q60"/>
    <mergeCell ref="R60:S60"/>
    <mergeCell ref="Q78:R78"/>
    <mergeCell ref="C80:D80"/>
    <mergeCell ref="G59:H59"/>
    <mergeCell ref="Q83:R83"/>
    <mergeCell ref="Q88:R88"/>
    <mergeCell ref="C85:D85"/>
    <mergeCell ref="C90:D90"/>
    <mergeCell ref="E90:J90"/>
    <mergeCell ref="K90:P90"/>
    <mergeCell ref="E85:J85"/>
    <mergeCell ref="C95:D95"/>
    <mergeCell ref="B98:D98"/>
    <mergeCell ref="E98:J98"/>
    <mergeCell ref="K98:P98"/>
    <mergeCell ref="N99:P99"/>
    <mergeCell ref="Q99:R99"/>
    <mergeCell ref="L100:O100"/>
    <mergeCell ref="P100:R100"/>
    <mergeCell ref="A101:C101"/>
    <mergeCell ref="B103:B105"/>
    <mergeCell ref="Q103:R105"/>
    <mergeCell ref="C104:D104"/>
    <mergeCell ref="E104:J104"/>
    <mergeCell ref="V4:W4"/>
    <mergeCell ref="R34:S34"/>
    <mergeCell ref="T34:U34"/>
    <mergeCell ref="D34:E34"/>
    <mergeCell ref="D36:E36"/>
    <mergeCell ref="D37:E37"/>
    <mergeCell ref="F37:G37"/>
    <mergeCell ref="H37:I37"/>
    <mergeCell ref="P49:Q49"/>
    <mergeCell ref="R49:S49"/>
    <mergeCell ref="C103:D103"/>
    <mergeCell ref="I56:J56"/>
    <mergeCell ref="K56:L56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98:R98"/>
    <mergeCell ref="E123:J123"/>
    <mergeCell ref="B41:C41"/>
    <mergeCell ref="D41:E41"/>
    <mergeCell ref="F41:G41"/>
    <mergeCell ref="I51:J51"/>
    <mergeCell ref="K51:L51"/>
    <mergeCell ref="D49:F49"/>
    <mergeCell ref="G49:H49"/>
    <mergeCell ref="I49:J49"/>
    <mergeCell ref="K49:L49"/>
    <mergeCell ref="I53:J53"/>
    <mergeCell ref="K53:L53"/>
    <mergeCell ref="D52:F52"/>
    <mergeCell ref="G52:H52"/>
    <mergeCell ref="I52:J52"/>
    <mergeCell ref="K52:L52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7:S37"/>
    <mergeCell ref="P34:Q34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D58:F58"/>
    <mergeCell ref="G58:H58"/>
    <mergeCell ref="I58:J58"/>
    <mergeCell ref="K58:L58"/>
    <mergeCell ref="R54:S54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R59:S59"/>
    <mergeCell ref="D59:F59"/>
    <mergeCell ref="C75:D75"/>
    <mergeCell ref="E75:J75"/>
    <mergeCell ref="K75:P75"/>
    <mergeCell ref="Q73:R73"/>
    <mergeCell ref="E70:J70"/>
    <mergeCell ref="K70:P70"/>
    <mergeCell ref="E103:J103"/>
    <mergeCell ref="K103:P103"/>
    <mergeCell ref="E108:J108"/>
    <mergeCell ref="K108:P108"/>
    <mergeCell ref="K104:P104"/>
    <mergeCell ref="E105:G105"/>
    <mergeCell ref="H105:J105"/>
    <mergeCell ref="K105:M105"/>
    <mergeCell ref="N105:P105"/>
    <mergeCell ref="Q111:R111"/>
    <mergeCell ref="B111:D111"/>
    <mergeCell ref="C113:D113"/>
    <mergeCell ref="E113:J113"/>
    <mergeCell ref="K113:P113"/>
    <mergeCell ref="E111:J111"/>
    <mergeCell ref="K111:P111"/>
    <mergeCell ref="B112:D112"/>
    <mergeCell ref="E112:G112"/>
    <mergeCell ref="H112:J112"/>
    <mergeCell ref="N112:P112"/>
    <mergeCell ref="Q112:R112"/>
    <mergeCell ref="B113:B115"/>
    <mergeCell ref="Q113:R115"/>
    <mergeCell ref="C114:D114"/>
    <mergeCell ref="E114:J114"/>
    <mergeCell ref="B106:D106"/>
    <mergeCell ref="Q106:R106"/>
    <mergeCell ref="C108:D108"/>
    <mergeCell ref="E118:J118"/>
    <mergeCell ref="K118:P118"/>
    <mergeCell ref="E128:J128"/>
    <mergeCell ref="K128:P128"/>
    <mergeCell ref="E126:J126"/>
    <mergeCell ref="K126:P126"/>
    <mergeCell ref="B127:D127"/>
    <mergeCell ref="E127:G127"/>
    <mergeCell ref="H127:J127"/>
    <mergeCell ref="N127:P127"/>
    <mergeCell ref="Q127:R127"/>
    <mergeCell ref="B128:B130"/>
    <mergeCell ref="Q128:R130"/>
    <mergeCell ref="K9:M9"/>
    <mergeCell ref="D48:F48"/>
    <mergeCell ref="G48:H48"/>
    <mergeCell ref="D40:E40"/>
    <mergeCell ref="F40:G40"/>
    <mergeCell ref="H40:I40"/>
    <mergeCell ref="J40:K40"/>
    <mergeCell ref="J41:K41"/>
    <mergeCell ref="K85:P85"/>
    <mergeCell ref="K123:P123"/>
    <mergeCell ref="R39:S39"/>
    <mergeCell ref="R40:S40"/>
    <mergeCell ref="R41:S41"/>
    <mergeCell ref="R42:S42"/>
    <mergeCell ref="R43:S43"/>
    <mergeCell ref="R44:S44"/>
    <mergeCell ref="R45:S45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5 K67 B49 B57 B51 B53 B59" xr:uid="{8654DB44-DADF-45FF-8C3F-681890C31BD3}"/>
    <dataValidation type="list" allowBlank="1" showInputMessage="1" showErrorMessage="1" sqref="P1" xr:uid="{37E94A6C-4EA1-4F74-9A2B-CCE040E48C00}">
      <formula1>$T$1:$T$4</formula1>
    </dataValidation>
    <dataValidation type="list" allowBlank="1" showInputMessage="1" sqref="O40:O45" xr:uid="{1B32203F-5FE2-405B-A647-FF3CD25BAA21}">
      <formula1>$T$40:$T$42</formula1>
    </dataValidation>
    <dataValidation type="list" allowBlank="1" showInputMessage="1" showErrorMessage="1" sqref="L2" xr:uid="{429DED6E-9921-42E4-BF13-134C7DDEA94E}">
      <formula1>$V$40:$V$42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130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116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24"/>
      <c r="C4" s="123" t="s">
        <v>89</v>
      </c>
      <c r="D4" s="106"/>
      <c r="E4" s="106"/>
      <c r="F4" s="106"/>
      <c r="G4" s="107"/>
      <c r="H4" s="401" t="s">
        <v>43</v>
      </c>
      <c r="I4" s="503"/>
      <c r="J4" s="401"/>
      <c r="K4" s="401"/>
      <c r="L4" s="401"/>
      <c r="M4" s="401"/>
      <c r="N4" s="397" t="s">
        <v>44</v>
      </c>
      <c r="O4" s="503"/>
      <c r="P4" s="397"/>
      <c r="Q4" s="397"/>
      <c r="R4" s="397"/>
      <c r="S4" s="397"/>
      <c r="T4" s="51" t="s">
        <v>54</v>
      </c>
    </row>
    <row r="5" spans="1:23" s="13" customFormat="1" ht="23.25" customHeight="1">
      <c r="A5" s="16"/>
      <c r="B5" s="106"/>
      <c r="C5" s="106"/>
      <c r="D5" s="125"/>
      <c r="E5" s="125"/>
      <c r="F5" s="125"/>
      <c r="G5" s="126"/>
      <c r="H5" s="397" t="s">
        <v>65</v>
      </c>
      <c r="I5" s="503"/>
      <c r="J5" s="397"/>
      <c r="K5" s="401"/>
      <c r="L5" s="401"/>
      <c r="M5" s="401"/>
      <c r="N5" s="397" t="s">
        <v>64</v>
      </c>
      <c r="O5" s="503"/>
      <c r="P5" s="397"/>
      <c r="Q5" s="401"/>
      <c r="R5" s="401"/>
      <c r="S5" s="401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514" t="s">
        <v>104</v>
      </c>
      <c r="C8" s="514"/>
      <c r="D8" s="514"/>
      <c r="E8" s="514" t="s">
        <v>105</v>
      </c>
      <c r="F8" s="514"/>
      <c r="G8" s="514"/>
      <c r="H8" s="514" t="s">
        <v>106</v>
      </c>
      <c r="I8" s="514"/>
      <c r="J8" s="514"/>
      <c r="K8" s="514" t="s">
        <v>107</v>
      </c>
      <c r="L8" s="514"/>
      <c r="M8" s="514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6" t="s">
        <v>131</v>
      </c>
      <c r="C9" s="166"/>
      <c r="D9" s="166"/>
      <c r="E9" s="166" t="s">
        <v>132</v>
      </c>
      <c r="F9" s="166"/>
      <c r="G9" s="166"/>
      <c r="H9" s="166" t="s">
        <v>133</v>
      </c>
      <c r="I9" s="166"/>
      <c r="J9" s="166"/>
      <c r="K9" s="166" t="s">
        <v>134</v>
      </c>
      <c r="L9" s="166"/>
      <c r="M9" s="166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78" t="s">
        <v>39</v>
      </c>
      <c r="B11" s="379"/>
      <c r="C11" s="379"/>
      <c r="D11" s="380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504" t="s">
        <v>11</v>
      </c>
      <c r="C13" s="505"/>
      <c r="D13" s="505"/>
      <c r="E13" s="505"/>
      <c r="F13" s="506" t="s">
        <v>57</v>
      </c>
      <c r="G13" s="169"/>
      <c r="H13" s="507" t="s">
        <v>33</v>
      </c>
      <c r="I13" s="508"/>
      <c r="J13" s="507" t="s">
        <v>34</v>
      </c>
      <c r="K13" s="508"/>
      <c r="L13" s="507" t="s">
        <v>35</v>
      </c>
      <c r="M13" s="508"/>
      <c r="N13" s="509" t="s">
        <v>36</v>
      </c>
      <c r="O13" s="510"/>
      <c r="P13" s="511" t="s">
        <v>126</v>
      </c>
      <c r="Q13" s="249"/>
      <c r="R13" s="512" t="s">
        <v>58</v>
      </c>
      <c r="S13" s="513"/>
      <c r="T13" s="24"/>
      <c r="U13" s="24"/>
      <c r="V13" s="24"/>
      <c r="W13" s="24"/>
    </row>
    <row r="14" spans="1:23" s="13" customFormat="1" ht="25.5" customHeight="1">
      <c r="A14" s="25"/>
      <c r="B14" s="515" t="s">
        <v>63</v>
      </c>
      <c r="C14" s="516"/>
      <c r="D14" s="516"/>
      <c r="E14" s="516"/>
      <c r="F14" s="532" t="s">
        <v>100</v>
      </c>
      <c r="G14" s="262"/>
      <c r="H14" s="572"/>
      <c r="I14" s="573"/>
      <c r="J14" s="576"/>
      <c r="K14" s="577"/>
      <c r="L14" s="576"/>
      <c r="M14" s="577"/>
      <c r="N14" s="578">
        <f>SUM(J14:M14)</f>
        <v>0</v>
      </c>
      <c r="O14" s="578"/>
      <c r="P14" s="538">
        <f>H14-N14-N15-N16</f>
        <v>0</v>
      </c>
      <c r="Q14" s="539"/>
      <c r="R14" s="608" t="s">
        <v>59</v>
      </c>
      <c r="S14" s="609"/>
      <c r="T14" s="24"/>
      <c r="U14" s="24"/>
      <c r="V14" s="24"/>
      <c r="W14" s="24"/>
    </row>
    <row r="15" spans="1:23" s="13" customFormat="1" ht="25.5" customHeight="1">
      <c r="A15" s="25"/>
      <c r="B15" s="517"/>
      <c r="C15" s="518"/>
      <c r="D15" s="518"/>
      <c r="E15" s="518"/>
      <c r="F15" s="579" t="s">
        <v>55</v>
      </c>
      <c r="G15" s="364"/>
      <c r="H15" s="574"/>
      <c r="I15" s="575"/>
      <c r="J15" s="566"/>
      <c r="K15" s="567"/>
      <c r="L15" s="566"/>
      <c r="M15" s="567"/>
      <c r="N15" s="568">
        <f>SUM(J15:M15)</f>
        <v>0</v>
      </c>
      <c r="O15" s="568"/>
      <c r="P15" s="540"/>
      <c r="Q15" s="541"/>
      <c r="R15" s="397" t="s">
        <v>60</v>
      </c>
      <c r="S15" s="603"/>
      <c r="T15" s="24"/>
      <c r="U15" s="24"/>
      <c r="V15" s="24"/>
      <c r="W15" s="24"/>
    </row>
    <row r="16" spans="1:23" s="13" customFormat="1" ht="25.5" customHeight="1" thickBot="1">
      <c r="A16" s="25"/>
      <c r="B16" s="519"/>
      <c r="C16" s="520"/>
      <c r="D16" s="520"/>
      <c r="E16" s="520"/>
      <c r="F16" s="580" t="s">
        <v>56</v>
      </c>
      <c r="G16" s="302"/>
      <c r="H16" s="550"/>
      <c r="I16" s="551"/>
      <c r="J16" s="548"/>
      <c r="K16" s="549"/>
      <c r="L16" s="548"/>
      <c r="M16" s="549"/>
      <c r="N16" s="569">
        <f>SUM(J16:M16)</f>
        <v>0</v>
      </c>
      <c r="O16" s="569"/>
      <c r="P16" s="522"/>
      <c r="Q16" s="542"/>
      <c r="R16" s="604" t="s">
        <v>61</v>
      </c>
      <c r="S16" s="605"/>
      <c r="T16" s="24"/>
      <c r="U16" s="24"/>
      <c r="V16" s="24"/>
      <c r="W16" s="24"/>
    </row>
    <row r="17" spans="1:26" s="13" customFormat="1" ht="25.5" customHeight="1" thickBot="1">
      <c r="A17" s="25"/>
      <c r="B17" s="494" t="s">
        <v>117</v>
      </c>
      <c r="C17" s="495"/>
      <c r="D17" s="495"/>
      <c r="E17" s="495"/>
      <c r="F17" s="496" t="s">
        <v>29</v>
      </c>
      <c r="G17" s="497"/>
      <c r="H17" s="550"/>
      <c r="I17" s="551"/>
      <c r="J17" s="550"/>
      <c r="K17" s="551"/>
      <c r="L17" s="550"/>
      <c r="M17" s="551"/>
      <c r="N17" s="570">
        <f>SUM(J17:M17)</f>
        <v>0</v>
      </c>
      <c r="O17" s="570"/>
      <c r="P17" s="521">
        <f>H17-N17</f>
        <v>0</v>
      </c>
      <c r="Q17" s="522"/>
      <c r="R17" s="606" t="s">
        <v>59</v>
      </c>
      <c r="S17" s="607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108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78" t="s">
        <v>40</v>
      </c>
      <c r="B20" s="379"/>
      <c r="C20" s="380"/>
      <c r="D20" s="93" t="s">
        <v>99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98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33" t="s">
        <v>13</v>
      </c>
      <c r="C24" s="108" t="s">
        <v>6</v>
      </c>
      <c r="D24" s="260" t="s">
        <v>7</v>
      </c>
      <c r="E24" s="262"/>
      <c r="F24" s="260" t="s">
        <v>8</v>
      </c>
      <c r="G24" s="262"/>
      <c r="H24" s="260" t="s">
        <v>9</v>
      </c>
      <c r="I24" s="262"/>
      <c r="J24" s="260" t="s">
        <v>10</v>
      </c>
      <c r="K24" s="262"/>
      <c r="L24" s="260" t="s">
        <v>18</v>
      </c>
      <c r="M24" s="262"/>
      <c r="N24" s="260" t="s">
        <v>19</v>
      </c>
      <c r="O24" s="262"/>
      <c r="P24" s="260" t="s">
        <v>30</v>
      </c>
      <c r="Q24" s="262"/>
      <c r="R24" s="260" t="s">
        <v>82</v>
      </c>
      <c r="S24" s="321"/>
      <c r="T24" s="382"/>
      <c r="U24" s="382"/>
      <c r="W24" s="39"/>
      <c r="X24" s="39"/>
    </row>
    <row r="25" spans="1:26" ht="24.75" customHeight="1">
      <c r="A25" s="22"/>
      <c r="B25" s="434"/>
      <c r="C25" s="110" t="s">
        <v>2</v>
      </c>
      <c r="D25" s="485" t="s">
        <v>138</v>
      </c>
      <c r="E25" s="486"/>
      <c r="F25" s="361">
        <v>45428</v>
      </c>
      <c r="G25" s="362"/>
      <c r="H25" s="361">
        <v>45456</v>
      </c>
      <c r="I25" s="362"/>
      <c r="J25" s="361">
        <v>45463</v>
      </c>
      <c r="K25" s="362"/>
      <c r="L25" s="361">
        <v>45524</v>
      </c>
      <c r="M25" s="362"/>
      <c r="N25" s="361">
        <v>45547</v>
      </c>
      <c r="O25" s="362"/>
      <c r="P25" s="361">
        <v>45673</v>
      </c>
      <c r="Q25" s="362"/>
      <c r="R25" s="361">
        <v>45680</v>
      </c>
      <c r="S25" s="581"/>
      <c r="T25" s="490"/>
      <c r="U25" s="490"/>
      <c r="W25" s="40"/>
      <c r="X25" s="40"/>
    </row>
    <row r="26" spans="1:26" ht="24.75" customHeight="1">
      <c r="A26" s="22"/>
      <c r="B26" s="434"/>
      <c r="C26" s="110" t="s">
        <v>14</v>
      </c>
      <c r="D26" s="192" t="s">
        <v>139</v>
      </c>
      <c r="E26" s="194"/>
      <c r="F26" s="483" t="s">
        <v>76</v>
      </c>
      <c r="G26" s="483"/>
      <c r="H26" s="483" t="s">
        <v>145</v>
      </c>
      <c r="I26" s="483"/>
      <c r="J26" s="192" t="s">
        <v>3</v>
      </c>
      <c r="K26" s="194"/>
      <c r="L26" s="192" t="s">
        <v>3</v>
      </c>
      <c r="M26" s="194"/>
      <c r="N26" s="192" t="s">
        <v>3</v>
      </c>
      <c r="O26" s="194"/>
      <c r="P26" s="192" t="s">
        <v>103</v>
      </c>
      <c r="Q26" s="194"/>
      <c r="R26" s="483" t="s">
        <v>76</v>
      </c>
      <c r="S26" s="502"/>
      <c r="T26" s="479"/>
      <c r="U26" s="479"/>
      <c r="W26" s="41"/>
      <c r="X26" s="42"/>
      <c r="Y26" s="42"/>
      <c r="Z26" s="43"/>
    </row>
    <row r="27" spans="1:26" ht="24.75" customHeight="1" thickBot="1">
      <c r="A27" s="22"/>
      <c r="B27" s="435"/>
      <c r="C27" s="111" t="s">
        <v>4</v>
      </c>
      <c r="D27" s="480"/>
      <c r="E27" s="481"/>
      <c r="F27" s="329" t="s">
        <v>66</v>
      </c>
      <c r="G27" s="330"/>
      <c r="H27" s="329" t="s">
        <v>66</v>
      </c>
      <c r="I27" s="330"/>
      <c r="J27" s="329" t="s">
        <v>73</v>
      </c>
      <c r="K27" s="330"/>
      <c r="L27" s="329" t="s">
        <v>73</v>
      </c>
      <c r="M27" s="330"/>
      <c r="N27" s="329" t="s">
        <v>73</v>
      </c>
      <c r="O27" s="330"/>
      <c r="P27" s="480"/>
      <c r="Q27" s="481"/>
      <c r="R27" s="329" t="s">
        <v>66</v>
      </c>
      <c r="S27" s="482"/>
      <c r="T27" s="479"/>
      <c r="U27" s="479"/>
      <c r="W27" s="41"/>
      <c r="X27" s="44"/>
      <c r="Y27" s="44"/>
      <c r="Z27" s="43"/>
    </row>
    <row r="28" spans="1:26" s="46" customFormat="1" ht="24.75" customHeight="1">
      <c r="A28" s="45"/>
      <c r="B28" s="469"/>
      <c r="C28" s="470"/>
      <c r="D28" s="471"/>
      <c r="E28" s="472"/>
      <c r="F28" s="576"/>
      <c r="G28" s="577"/>
      <c r="H28" s="576"/>
      <c r="I28" s="577"/>
      <c r="J28" s="576"/>
      <c r="K28" s="577"/>
      <c r="L28" s="576"/>
      <c r="M28" s="577"/>
      <c r="N28" s="576"/>
      <c r="O28" s="577"/>
      <c r="P28" s="582"/>
      <c r="Q28" s="583"/>
      <c r="R28" s="584"/>
      <c r="S28" s="585"/>
      <c r="T28" s="441"/>
      <c r="U28" s="442"/>
      <c r="W28" s="47"/>
      <c r="X28" s="48"/>
      <c r="Y28" s="48"/>
      <c r="Z28" s="47"/>
    </row>
    <row r="29" spans="1:26" s="46" customFormat="1" ht="24.75" customHeight="1">
      <c r="A29" s="45"/>
      <c r="B29" s="453"/>
      <c r="C29" s="454"/>
      <c r="D29" s="463"/>
      <c r="E29" s="464"/>
      <c r="F29" s="566"/>
      <c r="G29" s="567"/>
      <c r="H29" s="566"/>
      <c r="I29" s="567"/>
      <c r="J29" s="566"/>
      <c r="K29" s="567"/>
      <c r="L29" s="566"/>
      <c r="M29" s="567"/>
      <c r="N29" s="566"/>
      <c r="O29" s="567"/>
      <c r="P29" s="455"/>
      <c r="Q29" s="456"/>
      <c r="R29" s="586"/>
      <c r="S29" s="587"/>
      <c r="T29" s="441"/>
      <c r="U29" s="442"/>
      <c r="W29" s="47"/>
      <c r="X29" s="48"/>
      <c r="Y29" s="48"/>
      <c r="Z29" s="47"/>
    </row>
    <row r="30" spans="1:26" s="46" customFormat="1" ht="24.75" customHeight="1">
      <c r="A30" s="45"/>
      <c r="B30" s="453"/>
      <c r="C30" s="454"/>
      <c r="D30" s="463"/>
      <c r="E30" s="464"/>
      <c r="F30" s="566"/>
      <c r="G30" s="567"/>
      <c r="H30" s="566"/>
      <c r="I30" s="567"/>
      <c r="J30" s="566"/>
      <c r="K30" s="567"/>
      <c r="L30" s="566"/>
      <c r="M30" s="567"/>
      <c r="N30" s="566"/>
      <c r="O30" s="567"/>
      <c r="P30" s="455"/>
      <c r="Q30" s="456"/>
      <c r="R30" s="586"/>
      <c r="S30" s="587"/>
      <c r="T30" s="441"/>
      <c r="U30" s="442"/>
      <c r="W30" s="47"/>
      <c r="X30" s="47"/>
      <c r="Y30" s="47"/>
      <c r="Z30" s="47"/>
    </row>
    <row r="31" spans="1:26" s="46" customFormat="1" ht="24.75" customHeight="1">
      <c r="A31" s="45"/>
      <c r="B31" s="453"/>
      <c r="C31" s="454"/>
      <c r="D31" s="463"/>
      <c r="E31" s="464"/>
      <c r="F31" s="566"/>
      <c r="G31" s="567"/>
      <c r="H31" s="566"/>
      <c r="I31" s="567"/>
      <c r="J31" s="566"/>
      <c r="K31" s="567"/>
      <c r="L31" s="566"/>
      <c r="M31" s="567"/>
      <c r="N31" s="566"/>
      <c r="O31" s="567"/>
      <c r="P31" s="455"/>
      <c r="Q31" s="456"/>
      <c r="R31" s="586"/>
      <c r="S31" s="587"/>
      <c r="T31" s="441"/>
      <c r="U31" s="442"/>
      <c r="W31" s="47"/>
      <c r="X31" s="47"/>
      <c r="Y31" s="47"/>
      <c r="Z31" s="47"/>
    </row>
    <row r="32" spans="1:26" s="46" customFormat="1" ht="24.75" customHeight="1">
      <c r="A32" s="45"/>
      <c r="B32" s="453"/>
      <c r="C32" s="454"/>
      <c r="D32" s="455"/>
      <c r="E32" s="456"/>
      <c r="F32" s="566"/>
      <c r="G32" s="567"/>
      <c r="H32" s="566"/>
      <c r="I32" s="567"/>
      <c r="J32" s="566"/>
      <c r="K32" s="567"/>
      <c r="L32" s="566"/>
      <c r="M32" s="567"/>
      <c r="N32" s="566"/>
      <c r="O32" s="567"/>
      <c r="P32" s="455"/>
      <c r="Q32" s="456"/>
      <c r="R32" s="586"/>
      <c r="S32" s="587"/>
      <c r="T32" s="441"/>
      <c r="U32" s="442"/>
      <c r="W32" s="47"/>
      <c r="X32" s="47"/>
      <c r="Y32" s="47"/>
      <c r="Z32" s="47"/>
    </row>
    <row r="33" spans="1:23" s="46" customFormat="1" ht="24.75" customHeight="1" thickBot="1">
      <c r="A33" s="45"/>
      <c r="B33" s="443"/>
      <c r="C33" s="444"/>
      <c r="D33" s="445"/>
      <c r="E33" s="446"/>
      <c r="F33" s="601"/>
      <c r="G33" s="602"/>
      <c r="H33" s="601"/>
      <c r="I33" s="602"/>
      <c r="J33" s="601"/>
      <c r="K33" s="602"/>
      <c r="L33" s="601"/>
      <c r="M33" s="602"/>
      <c r="N33" s="601"/>
      <c r="O33" s="602"/>
      <c r="P33" s="445"/>
      <c r="Q33" s="446"/>
      <c r="R33" s="601"/>
      <c r="S33" s="632"/>
      <c r="T33" s="628"/>
      <c r="U33" s="629"/>
    </row>
    <row r="34" spans="1:23" s="46" customFormat="1" ht="24.75" customHeight="1" thickTop="1" thickBot="1">
      <c r="A34" s="45"/>
      <c r="B34" s="622" t="s">
        <v>0</v>
      </c>
      <c r="C34" s="623"/>
      <c r="D34" s="359"/>
      <c r="E34" s="360"/>
      <c r="F34" s="624">
        <f>SUM(F28:G33)</f>
        <v>0</v>
      </c>
      <c r="G34" s="625"/>
      <c r="H34" s="624">
        <f>SUM(H28:I33)</f>
        <v>0</v>
      </c>
      <c r="I34" s="625"/>
      <c r="J34" s="624">
        <f>SUM(J28:K33)</f>
        <v>0</v>
      </c>
      <c r="K34" s="625"/>
      <c r="L34" s="624">
        <f>SUM(L28:M33)</f>
        <v>0</v>
      </c>
      <c r="M34" s="625"/>
      <c r="N34" s="624">
        <f>SUM(N28:O33)</f>
        <v>0</v>
      </c>
      <c r="O34" s="625"/>
      <c r="P34" s="626"/>
      <c r="Q34" s="627"/>
      <c r="R34" s="540">
        <f>SUM(R28:S33)</f>
        <v>0</v>
      </c>
      <c r="S34" s="631"/>
      <c r="T34" s="358"/>
      <c r="U34" s="358"/>
    </row>
    <row r="35" spans="1:23" s="46" customFormat="1" ht="24.75" customHeight="1" thickBot="1">
      <c r="A35" s="45"/>
      <c r="B35" s="129"/>
      <c r="C35" s="129"/>
      <c r="D35" s="127"/>
      <c r="E35" s="127"/>
      <c r="F35" s="127"/>
      <c r="G35" s="127"/>
      <c r="H35" s="127"/>
      <c r="I35" s="127"/>
      <c r="J35" s="127"/>
      <c r="K35" s="127"/>
      <c r="L35" s="128"/>
      <c r="M35" s="128"/>
      <c r="N35" s="128"/>
      <c r="O35" s="128"/>
      <c r="P35" s="128"/>
      <c r="Q35" s="128"/>
      <c r="R35" s="128"/>
      <c r="S35" s="128"/>
      <c r="T35" s="94"/>
      <c r="U35" s="94"/>
    </row>
    <row r="36" spans="1:23" ht="27" customHeight="1" thickBot="1">
      <c r="A36" s="22"/>
      <c r="B36" s="433" t="s">
        <v>13</v>
      </c>
      <c r="C36" s="108" t="s">
        <v>6</v>
      </c>
      <c r="D36" s="260" t="s">
        <v>124</v>
      </c>
      <c r="E36" s="262"/>
      <c r="F36" s="260" t="s">
        <v>115</v>
      </c>
      <c r="G36" s="261"/>
      <c r="H36" s="261"/>
      <c r="I36" s="321"/>
      <c r="J36" s="630" t="s">
        <v>102</v>
      </c>
      <c r="K36" s="630"/>
      <c r="L36" s="109"/>
      <c r="M36" s="104"/>
      <c r="N36" s="104"/>
      <c r="O36" s="104"/>
      <c r="P36" s="104"/>
      <c r="Q36" s="104"/>
      <c r="R36" s="104"/>
      <c r="S36" s="104"/>
    </row>
    <row r="37" spans="1:23" ht="24.75" customHeight="1" thickTop="1">
      <c r="A37" s="22"/>
      <c r="B37" s="434"/>
      <c r="C37" s="110" t="s">
        <v>2</v>
      </c>
      <c r="D37" s="361">
        <v>45568</v>
      </c>
      <c r="E37" s="362"/>
      <c r="F37" s="361" t="s">
        <v>42</v>
      </c>
      <c r="G37" s="362"/>
      <c r="H37" s="361" t="s">
        <v>42</v>
      </c>
      <c r="I37" s="581"/>
      <c r="J37" s="322"/>
      <c r="K37" s="322"/>
      <c r="L37" s="109"/>
      <c r="M37" s="315" t="s">
        <v>29</v>
      </c>
      <c r="N37" s="316"/>
      <c r="O37" s="316"/>
      <c r="P37" s="316"/>
      <c r="Q37" s="316"/>
      <c r="R37" s="316"/>
      <c r="S37" s="317"/>
      <c r="T37" s="49"/>
    </row>
    <row r="38" spans="1:23" ht="24.75" customHeight="1">
      <c r="A38" s="22"/>
      <c r="B38" s="434"/>
      <c r="C38" s="110" t="s">
        <v>14</v>
      </c>
      <c r="D38" s="192" t="s">
        <v>103</v>
      </c>
      <c r="E38" s="194"/>
      <c r="F38" s="365" t="s">
        <v>26</v>
      </c>
      <c r="G38" s="364"/>
      <c r="H38" s="365" t="s">
        <v>26</v>
      </c>
      <c r="I38" s="693"/>
      <c r="J38" s="322"/>
      <c r="K38" s="322"/>
      <c r="L38" s="109"/>
      <c r="M38" s="318" t="s">
        <v>118</v>
      </c>
      <c r="N38" s="319"/>
      <c r="O38" s="319"/>
      <c r="P38" s="319"/>
      <c r="Q38" s="319"/>
      <c r="R38" s="319"/>
      <c r="S38" s="320"/>
      <c r="T38" s="50"/>
    </row>
    <row r="39" spans="1:23" ht="24.75" customHeight="1" thickBot="1">
      <c r="A39" s="22"/>
      <c r="B39" s="435"/>
      <c r="C39" s="111" t="s">
        <v>4</v>
      </c>
      <c r="D39" s="480"/>
      <c r="E39" s="481"/>
      <c r="F39" s="327" t="s">
        <v>27</v>
      </c>
      <c r="G39" s="302"/>
      <c r="H39" s="327" t="s">
        <v>27</v>
      </c>
      <c r="I39" s="694"/>
      <c r="J39" s="324"/>
      <c r="K39" s="324"/>
      <c r="L39" s="109"/>
      <c r="M39" s="429" t="s">
        <v>31</v>
      </c>
      <c r="N39" s="430"/>
      <c r="O39" s="151" t="s">
        <v>87</v>
      </c>
      <c r="P39" s="152"/>
      <c r="Q39" s="153"/>
      <c r="R39" s="327" t="s">
        <v>21</v>
      </c>
      <c r="S39" s="328"/>
      <c r="T39" s="50"/>
    </row>
    <row r="40" spans="1:23" s="46" customFormat="1" ht="24.75" customHeight="1">
      <c r="A40" s="45"/>
      <c r="B40" s="436" t="str">
        <f>IF(B28="","",B28)</f>
        <v/>
      </c>
      <c r="C40" s="437"/>
      <c r="D40" s="610"/>
      <c r="E40" s="611"/>
      <c r="F40" s="612"/>
      <c r="G40" s="613"/>
      <c r="H40" s="612"/>
      <c r="I40" s="614"/>
      <c r="J40" s="615">
        <f t="shared" ref="J40:J46" si="0">SUM(D28:S28)+SUM(D40:I40)</f>
        <v>0</v>
      </c>
      <c r="K40" s="615"/>
      <c r="L40" s="112"/>
      <c r="M40" s="431">
        <f>B28</f>
        <v>0</v>
      </c>
      <c r="N40" s="432"/>
      <c r="O40" s="154"/>
      <c r="P40" s="155"/>
      <c r="Q40" s="156"/>
      <c r="R40" s="612"/>
      <c r="S40" s="633"/>
      <c r="T40" s="46" t="s">
        <v>135</v>
      </c>
    </row>
    <row r="41" spans="1:23" s="46" customFormat="1" ht="24.75" customHeight="1">
      <c r="A41" s="45"/>
      <c r="B41" s="409" t="str">
        <f>IF(B29="","",B29)</f>
        <v/>
      </c>
      <c r="C41" s="410"/>
      <c r="D41" s="616"/>
      <c r="E41" s="617"/>
      <c r="F41" s="618"/>
      <c r="G41" s="619"/>
      <c r="H41" s="618"/>
      <c r="I41" s="620"/>
      <c r="J41" s="621">
        <f t="shared" si="0"/>
        <v>0</v>
      </c>
      <c r="K41" s="621"/>
      <c r="L41" s="112"/>
      <c r="M41" s="331">
        <f>B29</f>
        <v>0</v>
      </c>
      <c r="N41" s="332"/>
      <c r="O41" s="157"/>
      <c r="P41" s="158"/>
      <c r="Q41" s="159"/>
      <c r="R41" s="618"/>
      <c r="S41" s="634"/>
      <c r="T41" s="46" t="s">
        <v>142</v>
      </c>
    </row>
    <row r="42" spans="1:23" s="46" customFormat="1" ht="24.75" customHeight="1">
      <c r="A42" s="45"/>
      <c r="B42" s="409" t="str">
        <f>IF(B30="","",B30)</f>
        <v/>
      </c>
      <c r="C42" s="410"/>
      <c r="D42" s="616"/>
      <c r="E42" s="617"/>
      <c r="F42" s="618"/>
      <c r="G42" s="619"/>
      <c r="H42" s="618"/>
      <c r="I42" s="620"/>
      <c r="J42" s="621">
        <f t="shared" si="0"/>
        <v>0</v>
      </c>
      <c r="K42" s="621"/>
      <c r="L42" s="112"/>
      <c r="M42" s="331">
        <f t="shared" ref="M42:M45" si="1">B30</f>
        <v>0</v>
      </c>
      <c r="N42" s="332"/>
      <c r="O42" s="157"/>
      <c r="P42" s="158"/>
      <c r="Q42" s="159"/>
      <c r="R42" s="618"/>
      <c r="S42" s="634"/>
      <c r="T42" s="46" t="s">
        <v>141</v>
      </c>
    </row>
    <row r="43" spans="1:23" s="46" customFormat="1" ht="24.75" customHeight="1">
      <c r="A43" s="45"/>
      <c r="B43" s="409" t="str">
        <f>IF(B31="","",B31)</f>
        <v/>
      </c>
      <c r="C43" s="410"/>
      <c r="D43" s="616"/>
      <c r="E43" s="617"/>
      <c r="F43" s="618"/>
      <c r="G43" s="619"/>
      <c r="H43" s="618"/>
      <c r="I43" s="620"/>
      <c r="J43" s="621">
        <f t="shared" si="0"/>
        <v>0</v>
      </c>
      <c r="K43" s="621"/>
      <c r="L43" s="112"/>
      <c r="M43" s="331">
        <f t="shared" si="1"/>
        <v>0</v>
      </c>
      <c r="N43" s="332"/>
      <c r="O43" s="157"/>
      <c r="P43" s="158"/>
      <c r="Q43" s="159"/>
      <c r="R43" s="618"/>
      <c r="S43" s="634"/>
    </row>
    <row r="44" spans="1:23" s="46" customFormat="1" ht="24.75" customHeight="1">
      <c r="A44" s="45"/>
      <c r="B44" s="409" t="str">
        <f>IF(B32="","",B32)</f>
        <v/>
      </c>
      <c r="C44" s="410"/>
      <c r="D44" s="616"/>
      <c r="E44" s="617"/>
      <c r="F44" s="618"/>
      <c r="G44" s="619"/>
      <c r="H44" s="618"/>
      <c r="I44" s="620"/>
      <c r="J44" s="621">
        <f t="shared" si="0"/>
        <v>0</v>
      </c>
      <c r="K44" s="643"/>
      <c r="L44" s="112"/>
      <c r="M44" s="331">
        <f t="shared" si="1"/>
        <v>0</v>
      </c>
      <c r="N44" s="332"/>
      <c r="O44" s="157"/>
      <c r="P44" s="158"/>
      <c r="Q44" s="159"/>
      <c r="R44" s="618"/>
      <c r="S44" s="634"/>
    </row>
    <row r="45" spans="1:23" s="46" customFormat="1" ht="24.75" customHeight="1" thickBot="1">
      <c r="A45" s="45"/>
      <c r="B45" s="409" t="str">
        <f>IF(B33="","",B33)</f>
        <v/>
      </c>
      <c r="C45" s="410"/>
      <c r="D45" s="644"/>
      <c r="E45" s="645"/>
      <c r="F45" s="635"/>
      <c r="G45" s="646"/>
      <c r="H45" s="635"/>
      <c r="I45" s="647"/>
      <c r="J45" s="648">
        <f t="shared" si="0"/>
        <v>0</v>
      </c>
      <c r="K45" s="649"/>
      <c r="L45" s="112"/>
      <c r="M45" s="331">
        <f t="shared" si="1"/>
        <v>0</v>
      </c>
      <c r="N45" s="332"/>
      <c r="O45" s="160"/>
      <c r="P45" s="161"/>
      <c r="Q45" s="162"/>
      <c r="R45" s="635"/>
      <c r="S45" s="636"/>
    </row>
    <row r="46" spans="1:23" s="46" customFormat="1" ht="24.75" customHeight="1" thickTop="1" thickBot="1">
      <c r="A46" s="45"/>
      <c r="B46" s="311" t="s">
        <v>101</v>
      </c>
      <c r="C46" s="312"/>
      <c r="D46" s="359"/>
      <c r="E46" s="360"/>
      <c r="F46" s="637">
        <f>SUM(F40:G45)</f>
        <v>0</v>
      </c>
      <c r="G46" s="638"/>
      <c r="H46" s="637">
        <f>SUM(H40:I45)</f>
        <v>0</v>
      </c>
      <c r="I46" s="639"/>
      <c r="J46" s="640">
        <f t="shared" si="0"/>
        <v>0</v>
      </c>
      <c r="K46" s="640"/>
      <c r="L46" s="112"/>
      <c r="M46" s="641" t="s">
        <v>38</v>
      </c>
      <c r="N46" s="642"/>
      <c r="O46" s="163"/>
      <c r="P46" s="164"/>
      <c r="Q46" s="165"/>
      <c r="R46" s="653">
        <f>SUM(R40:S45)</f>
        <v>0</v>
      </c>
      <c r="S46" s="654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50" t="s">
        <v>143</v>
      </c>
      <c r="C48" s="651"/>
      <c r="D48" s="439" t="s">
        <v>6</v>
      </c>
      <c r="E48" s="652"/>
      <c r="F48" s="651"/>
      <c r="G48" s="652" t="s">
        <v>2</v>
      </c>
      <c r="H48" s="651"/>
      <c r="I48" s="411" t="s">
        <v>20</v>
      </c>
      <c r="J48" s="412"/>
      <c r="K48" s="411" t="s">
        <v>32</v>
      </c>
      <c r="L48" s="413"/>
      <c r="M48" s="35">
        <v>2</v>
      </c>
      <c r="N48" s="35" t="s">
        <v>136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76" t="str">
        <f>IF(B28="","",B28)</f>
        <v/>
      </c>
      <c r="C49" s="655"/>
      <c r="D49" s="658" t="s">
        <v>67</v>
      </c>
      <c r="E49" s="608"/>
      <c r="F49" s="608"/>
      <c r="G49" s="659"/>
      <c r="H49" s="659"/>
      <c r="I49" s="295"/>
      <c r="J49" s="295"/>
      <c r="K49" s="584"/>
      <c r="L49" s="585"/>
      <c r="M49" s="22"/>
      <c r="N49" s="188" t="s">
        <v>17</v>
      </c>
      <c r="O49" s="189"/>
      <c r="P49" s="248" t="s">
        <v>5</v>
      </c>
      <c r="Q49" s="249"/>
      <c r="R49" s="439" t="s">
        <v>15</v>
      </c>
      <c r="S49" s="440"/>
    </row>
    <row r="50" spans="1:252" s="58" customFormat="1" ht="24.75" customHeight="1" thickBot="1">
      <c r="A50" s="53" t="s">
        <v>16</v>
      </c>
      <c r="B50" s="656" t="str">
        <f t="shared" ref="B50:B60" si="2">IF(B39="","",B39)</f>
        <v/>
      </c>
      <c r="C50" s="657"/>
      <c r="D50" s="660" t="s">
        <v>109</v>
      </c>
      <c r="E50" s="397"/>
      <c r="F50" s="397"/>
      <c r="G50" s="661"/>
      <c r="H50" s="661"/>
      <c r="I50" s="662"/>
      <c r="J50" s="662"/>
      <c r="K50" s="586"/>
      <c r="L50" s="587"/>
      <c r="M50" s="22"/>
      <c r="N50" s="414"/>
      <c r="O50" s="415"/>
      <c r="P50" s="309" t="s">
        <v>103</v>
      </c>
      <c r="Q50" s="310"/>
      <c r="R50" s="368"/>
      <c r="S50" s="369"/>
      <c r="IP50" s="58" t="e">
        <f>SUM(#REF!)</f>
        <v>#REF!</v>
      </c>
    </row>
    <row r="51" spans="1:252" s="58" customFormat="1" ht="24.75" customHeight="1">
      <c r="A51" s="53" t="s">
        <v>16</v>
      </c>
      <c r="B51" s="176" t="str">
        <f>IF(B29="","",B29)</f>
        <v/>
      </c>
      <c r="C51" s="655"/>
      <c r="D51" s="658" t="s">
        <v>67</v>
      </c>
      <c r="E51" s="608"/>
      <c r="F51" s="608"/>
      <c r="G51" s="659"/>
      <c r="H51" s="659"/>
      <c r="I51" s="295"/>
      <c r="J51" s="295"/>
      <c r="K51" s="584"/>
      <c r="L51" s="585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56" t="str">
        <f t="shared" si="2"/>
        <v/>
      </c>
      <c r="C52" s="657"/>
      <c r="D52" s="663" t="s">
        <v>109</v>
      </c>
      <c r="E52" s="664"/>
      <c r="F52" s="664"/>
      <c r="G52" s="665"/>
      <c r="H52" s="665"/>
      <c r="I52" s="666"/>
      <c r="J52" s="666"/>
      <c r="K52" s="667"/>
      <c r="L52" s="668"/>
      <c r="M52" s="35">
        <v>3</v>
      </c>
      <c r="N52" s="35" t="s">
        <v>137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76" t="str">
        <f>IF(B30="","",B30)</f>
        <v/>
      </c>
      <c r="C53" s="655"/>
      <c r="D53" s="658" t="s">
        <v>67</v>
      </c>
      <c r="E53" s="608"/>
      <c r="F53" s="608"/>
      <c r="G53" s="659"/>
      <c r="H53" s="659"/>
      <c r="I53" s="295"/>
      <c r="J53" s="295"/>
      <c r="K53" s="584"/>
      <c r="L53" s="585"/>
      <c r="M53" s="35"/>
      <c r="N53" s="188" t="s">
        <v>17</v>
      </c>
      <c r="O53" s="189"/>
      <c r="P53" s="248" t="s">
        <v>5</v>
      </c>
      <c r="Q53" s="249"/>
      <c r="R53" s="290" t="s">
        <v>15</v>
      </c>
      <c r="S53" s="291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56" t="str">
        <f t="shared" si="2"/>
        <v/>
      </c>
      <c r="C54" s="657"/>
      <c r="D54" s="660" t="s">
        <v>109</v>
      </c>
      <c r="E54" s="397"/>
      <c r="F54" s="397"/>
      <c r="G54" s="661"/>
      <c r="H54" s="661"/>
      <c r="I54" s="662"/>
      <c r="J54" s="662"/>
      <c r="K54" s="586"/>
      <c r="L54" s="587"/>
      <c r="M54" s="35"/>
      <c r="N54" s="307"/>
      <c r="O54" s="308"/>
      <c r="P54" s="366" t="s">
        <v>125</v>
      </c>
      <c r="Q54" s="367"/>
      <c r="R54" s="143"/>
      <c r="S54" s="669"/>
      <c r="IR54" s="58" t="e">
        <f>SUM(#REF!)</f>
        <v>#REF!</v>
      </c>
    </row>
    <row r="55" spans="1:252" s="58" customFormat="1" ht="24.75" customHeight="1" thickBot="1">
      <c r="A55" s="22"/>
      <c r="B55" s="176" t="str">
        <f>IF(B31="","",B31)</f>
        <v/>
      </c>
      <c r="C55" s="655"/>
      <c r="D55" s="658" t="s">
        <v>67</v>
      </c>
      <c r="E55" s="608"/>
      <c r="F55" s="608"/>
      <c r="G55" s="659"/>
      <c r="H55" s="659"/>
      <c r="I55" s="295"/>
      <c r="J55" s="295"/>
      <c r="K55" s="584"/>
      <c r="L55" s="585"/>
      <c r="M55" s="22"/>
      <c r="N55" s="240"/>
      <c r="O55" s="241"/>
      <c r="P55" s="242"/>
      <c r="Q55" s="243"/>
      <c r="R55" s="298"/>
      <c r="S55" s="299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56" t="str">
        <f t="shared" si="2"/>
        <v/>
      </c>
      <c r="C56" s="657"/>
      <c r="D56" s="670" t="s">
        <v>109</v>
      </c>
      <c r="E56" s="604"/>
      <c r="F56" s="604"/>
      <c r="G56" s="671"/>
      <c r="H56" s="672"/>
      <c r="I56" s="673"/>
      <c r="J56" s="674"/>
      <c r="K56" s="675"/>
      <c r="L56" s="676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76" t="str">
        <f>IF(B32="","",B32)</f>
        <v/>
      </c>
      <c r="C57" s="655"/>
      <c r="D57" s="677" t="s">
        <v>67</v>
      </c>
      <c r="E57" s="678"/>
      <c r="F57" s="678"/>
      <c r="G57" s="679"/>
      <c r="H57" s="679"/>
      <c r="I57" s="680"/>
      <c r="J57" s="680"/>
      <c r="K57" s="681"/>
      <c r="L57" s="682"/>
      <c r="M57" s="35">
        <v>4</v>
      </c>
      <c r="N57" s="35" t="s">
        <v>110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56" t="str">
        <f t="shared" si="2"/>
        <v/>
      </c>
      <c r="C58" s="657"/>
      <c r="D58" s="663" t="s">
        <v>109</v>
      </c>
      <c r="E58" s="664"/>
      <c r="F58" s="664"/>
      <c r="G58" s="683"/>
      <c r="H58" s="684"/>
      <c r="I58" s="685"/>
      <c r="J58" s="686"/>
      <c r="K58" s="687"/>
      <c r="L58" s="688"/>
      <c r="M58" s="22"/>
      <c r="N58" s="188" t="s">
        <v>17</v>
      </c>
      <c r="O58" s="189"/>
      <c r="P58" s="248" t="s">
        <v>5</v>
      </c>
      <c r="Q58" s="249"/>
      <c r="R58" s="290" t="s">
        <v>15</v>
      </c>
      <c r="S58" s="291"/>
      <c r="IR58" s="58" t="e">
        <f>SUM(#REF!)</f>
        <v>#REF!</v>
      </c>
    </row>
    <row r="59" spans="1:252" s="58" customFormat="1" ht="24.75" customHeight="1">
      <c r="A59" s="53" t="s">
        <v>16</v>
      </c>
      <c r="B59" s="176" t="str">
        <f>IF(B33="","",B33)</f>
        <v/>
      </c>
      <c r="C59" s="655"/>
      <c r="D59" s="658" t="s">
        <v>67</v>
      </c>
      <c r="E59" s="608"/>
      <c r="F59" s="608"/>
      <c r="G59" s="659"/>
      <c r="H59" s="659"/>
      <c r="I59" s="295"/>
      <c r="J59" s="295"/>
      <c r="K59" s="584"/>
      <c r="L59" s="585"/>
      <c r="M59" s="35"/>
      <c r="N59" s="307"/>
      <c r="O59" s="308"/>
      <c r="P59" s="309" t="s">
        <v>103</v>
      </c>
      <c r="Q59" s="310"/>
      <c r="R59" s="368"/>
      <c r="S59" s="369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56" t="str">
        <f t="shared" si="2"/>
        <v/>
      </c>
      <c r="C60" s="657"/>
      <c r="D60" s="695" t="s">
        <v>109</v>
      </c>
      <c r="E60" s="696"/>
      <c r="F60" s="696"/>
      <c r="G60" s="697"/>
      <c r="H60" s="698"/>
      <c r="I60" s="699"/>
      <c r="J60" s="700"/>
      <c r="K60" s="701"/>
      <c r="L60" s="702"/>
      <c r="M60" s="35"/>
      <c r="N60" s="240"/>
      <c r="O60" s="241"/>
      <c r="P60" s="242"/>
      <c r="Q60" s="243"/>
      <c r="R60" s="250"/>
      <c r="S60" s="251"/>
      <c r="IR60" s="58" t="e">
        <f>SUM(#REF!)</f>
        <v>#REF!</v>
      </c>
    </row>
    <row r="61" spans="1:252" s="58" customFormat="1" ht="24.75" customHeight="1" thickTop="1" thickBot="1">
      <c r="A61" s="22"/>
      <c r="B61" s="384" t="s">
        <v>102</v>
      </c>
      <c r="C61" s="385"/>
      <c r="D61" s="385"/>
      <c r="E61" s="385"/>
      <c r="F61" s="385"/>
      <c r="G61" s="385"/>
      <c r="H61" s="385"/>
      <c r="I61" s="385"/>
      <c r="J61" s="386"/>
      <c r="K61" s="640">
        <f>SUM(K49:L60)</f>
        <v>0</v>
      </c>
      <c r="L61" s="639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87" t="s">
        <v>112</v>
      </c>
      <c r="O62" s="388"/>
      <c r="P62" s="388"/>
      <c r="Q62" s="389"/>
      <c r="R62" s="689">
        <f>SUM(J46,K61,R50,R54:S55,R59:S60)</f>
        <v>0</v>
      </c>
      <c r="S62" s="690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95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90"/>
      <c r="O63" s="391"/>
      <c r="P63" s="391"/>
      <c r="Q63" s="392"/>
      <c r="R63" s="691"/>
      <c r="S63" s="692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54"/>
      <c r="W64" s="554"/>
      <c r="X64" s="556"/>
      <c r="Y64" s="556"/>
      <c r="Z64" s="556"/>
      <c r="AA64" s="555"/>
      <c r="AB64" s="555"/>
      <c r="AC64" s="553"/>
      <c r="AD64" s="553"/>
      <c r="AE64" s="552"/>
      <c r="AF64" s="552"/>
      <c r="AG64" s="77"/>
    </row>
    <row r="65" spans="1:33" s="5" customFormat="1" ht="29.25" thickBot="1"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3" t="s">
        <v>148</v>
      </c>
      <c r="M65" s="114" t="str">
        <f>IF(P1="","",P1)</f>
        <v/>
      </c>
      <c r="N65" s="37" t="s">
        <v>149</v>
      </c>
      <c r="O65" s="61" t="s">
        <v>116</v>
      </c>
      <c r="P65" s="61"/>
      <c r="Q65" s="61"/>
      <c r="R65" s="116"/>
      <c r="S65" s="92" t="s">
        <v>150</v>
      </c>
      <c r="U65" s="7"/>
      <c r="V65" s="554"/>
      <c r="W65" s="554"/>
      <c r="X65" s="556"/>
      <c r="Y65" s="556"/>
      <c r="Z65" s="556"/>
      <c r="AA65" s="555"/>
      <c r="AB65" s="555"/>
      <c r="AC65" s="553"/>
      <c r="AD65" s="553"/>
      <c r="AE65" s="552"/>
      <c r="AF65" s="552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554"/>
      <c r="W66" s="554"/>
      <c r="X66" s="556"/>
      <c r="Y66" s="556"/>
      <c r="Z66" s="556"/>
      <c r="AA66" s="555"/>
      <c r="AB66" s="555"/>
      <c r="AC66" s="553"/>
      <c r="AD66" s="553"/>
      <c r="AE66" s="552"/>
      <c r="AF66" s="552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401" t="s">
        <v>43</v>
      </c>
      <c r="J67" s="401"/>
      <c r="K67" s="402" t="str">
        <f>IF(J4="","",J4)</f>
        <v/>
      </c>
      <c r="L67" s="403"/>
      <c r="M67" s="404"/>
      <c r="N67" s="397" t="s">
        <v>151</v>
      </c>
      <c r="O67" s="397"/>
      <c r="P67" s="530" t="str">
        <f>IF(P4="","",P4)</f>
        <v/>
      </c>
      <c r="Q67" s="530"/>
      <c r="R67" s="530"/>
      <c r="S67" s="530"/>
      <c r="T67" s="67"/>
      <c r="U67" s="96"/>
      <c r="V67" s="554"/>
      <c r="W67" s="554"/>
      <c r="X67" s="556"/>
      <c r="Y67" s="556"/>
      <c r="Z67" s="556"/>
      <c r="AA67" s="555"/>
      <c r="AB67" s="555"/>
      <c r="AC67" s="553"/>
      <c r="AD67" s="553"/>
      <c r="AE67" s="552"/>
      <c r="AF67" s="552"/>
      <c r="AG67" s="96"/>
    </row>
    <row r="68" spans="1:33" ht="29.25" thickBot="1">
      <c r="A68" s="378" t="s">
        <v>1</v>
      </c>
      <c r="B68" s="379"/>
      <c r="C68" s="380"/>
      <c r="D68" s="34" t="s">
        <v>84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554"/>
      <c r="W68" s="554"/>
      <c r="X68" s="556"/>
      <c r="Y68" s="556"/>
      <c r="Z68" s="556"/>
      <c r="AA68" s="555"/>
      <c r="AB68" s="555"/>
      <c r="AC68" s="553"/>
      <c r="AD68" s="553"/>
      <c r="AE68" s="552"/>
      <c r="AF68" s="552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554"/>
      <c r="W69" s="554"/>
      <c r="X69" s="556"/>
      <c r="Y69" s="556"/>
      <c r="Z69" s="556"/>
      <c r="AA69" s="555"/>
      <c r="AB69" s="555"/>
      <c r="AC69" s="553"/>
      <c r="AD69" s="553"/>
      <c r="AE69" s="552"/>
      <c r="AF69" s="552"/>
      <c r="AG69" s="96"/>
    </row>
    <row r="70" spans="1:33" ht="21.95" customHeight="1">
      <c r="A70" s="70"/>
      <c r="B70" s="558" t="s">
        <v>13</v>
      </c>
      <c r="C70" s="288" t="s">
        <v>6</v>
      </c>
      <c r="D70" s="289"/>
      <c r="E70" s="260" t="s">
        <v>23</v>
      </c>
      <c r="F70" s="261"/>
      <c r="G70" s="261"/>
      <c r="H70" s="261"/>
      <c r="I70" s="261"/>
      <c r="J70" s="262"/>
      <c r="K70" s="260" t="s">
        <v>109</v>
      </c>
      <c r="L70" s="261"/>
      <c r="M70" s="261"/>
      <c r="N70" s="261"/>
      <c r="O70" s="261"/>
      <c r="P70" s="262"/>
      <c r="Q70" s="255" t="s">
        <v>0</v>
      </c>
      <c r="R70" s="256"/>
      <c r="S70" s="41"/>
      <c r="U70" s="96"/>
      <c r="V70" s="554"/>
      <c r="W70" s="554"/>
      <c r="X70" s="556"/>
      <c r="Y70" s="556"/>
      <c r="Z70" s="556"/>
      <c r="AA70" s="555"/>
      <c r="AB70" s="555"/>
      <c r="AC70" s="553"/>
      <c r="AD70" s="553"/>
      <c r="AE70" s="552"/>
      <c r="AF70" s="552"/>
      <c r="AG70" s="96"/>
    </row>
    <row r="71" spans="1:33" ht="21.95" customHeight="1">
      <c r="A71" s="70"/>
      <c r="B71" s="559"/>
      <c r="C71" s="259" t="s">
        <v>14</v>
      </c>
      <c r="D71" s="194"/>
      <c r="E71" s="192" t="s">
        <v>3</v>
      </c>
      <c r="F71" s="193"/>
      <c r="G71" s="193"/>
      <c r="H71" s="193"/>
      <c r="I71" s="193"/>
      <c r="J71" s="194"/>
      <c r="K71" s="192" t="s">
        <v>26</v>
      </c>
      <c r="L71" s="193"/>
      <c r="M71" s="193"/>
      <c r="N71" s="193"/>
      <c r="O71" s="193"/>
      <c r="P71" s="194"/>
      <c r="Q71" s="257"/>
      <c r="R71" s="258"/>
      <c r="S71" s="41"/>
      <c r="U71" s="96"/>
      <c r="V71" s="571"/>
      <c r="W71" s="571"/>
      <c r="X71" s="571"/>
      <c r="Y71" s="571"/>
      <c r="Z71" s="571"/>
      <c r="AA71" s="571"/>
      <c r="AB71" s="571"/>
      <c r="AC71" s="571"/>
      <c r="AD71" s="571"/>
      <c r="AE71" s="557"/>
      <c r="AF71" s="557"/>
      <c r="AG71" s="96"/>
    </row>
    <row r="72" spans="1:33" ht="21.95" customHeight="1" thickBot="1">
      <c r="A72" s="70"/>
      <c r="B72" s="560"/>
      <c r="C72" s="117" t="s">
        <v>2</v>
      </c>
      <c r="D72" s="118" t="s">
        <v>4</v>
      </c>
      <c r="E72" s="375" t="s">
        <v>113</v>
      </c>
      <c r="F72" s="376"/>
      <c r="G72" s="377"/>
      <c r="H72" s="270" t="s">
        <v>73</v>
      </c>
      <c r="I72" s="271"/>
      <c r="J72" s="272"/>
      <c r="K72" s="375" t="s">
        <v>83</v>
      </c>
      <c r="L72" s="376"/>
      <c r="M72" s="377"/>
      <c r="N72" s="270" t="s">
        <v>27</v>
      </c>
      <c r="O72" s="271"/>
      <c r="P72" s="272"/>
      <c r="Q72" s="257"/>
      <c r="R72" s="258"/>
      <c r="S72" s="41"/>
    </row>
    <row r="73" spans="1:33" ht="23.85" customHeight="1" thickBot="1">
      <c r="A73" s="70"/>
      <c r="B73" s="167"/>
      <c r="C73" s="168"/>
      <c r="D73" s="169"/>
      <c r="E73" s="561"/>
      <c r="F73" s="562"/>
      <c r="G73" s="562"/>
      <c r="H73" s="562"/>
      <c r="I73" s="562"/>
      <c r="J73" s="563"/>
      <c r="K73" s="561"/>
      <c r="L73" s="562"/>
      <c r="M73" s="562"/>
      <c r="N73" s="562"/>
      <c r="O73" s="562"/>
      <c r="P73" s="563"/>
      <c r="Q73" s="589">
        <f>SUM(E73:P73)</f>
        <v>0</v>
      </c>
      <c r="R73" s="590"/>
      <c r="S73" s="41"/>
    </row>
    <row r="74" spans="1:33" ht="9.9499999999999993" customHeight="1" thickBot="1">
      <c r="A74" s="70"/>
      <c r="B74" s="119"/>
      <c r="C74" s="119"/>
      <c r="D74" s="119"/>
      <c r="E74" s="120"/>
      <c r="F74" s="120"/>
      <c r="G74" s="120"/>
      <c r="H74" s="120"/>
      <c r="I74" s="120"/>
      <c r="J74" s="120"/>
      <c r="K74" s="120"/>
      <c r="L74" s="120"/>
      <c r="M74" s="120"/>
      <c r="N74" s="588"/>
      <c r="O74" s="588"/>
      <c r="P74" s="588"/>
      <c r="Q74" s="263"/>
      <c r="R74" s="263"/>
      <c r="S74" s="41"/>
    </row>
    <row r="75" spans="1:33" ht="21.95" customHeight="1">
      <c r="A75" s="70"/>
      <c r="B75" s="558" t="s">
        <v>13</v>
      </c>
      <c r="C75" s="288" t="s">
        <v>6</v>
      </c>
      <c r="D75" s="289"/>
      <c r="E75" s="260" t="s">
        <v>23</v>
      </c>
      <c r="F75" s="261"/>
      <c r="G75" s="261"/>
      <c r="H75" s="261"/>
      <c r="I75" s="261"/>
      <c r="J75" s="262"/>
      <c r="K75" s="260" t="s">
        <v>109</v>
      </c>
      <c r="L75" s="261"/>
      <c r="M75" s="261"/>
      <c r="N75" s="261"/>
      <c r="O75" s="261"/>
      <c r="P75" s="262"/>
      <c r="Q75" s="255" t="s">
        <v>0</v>
      </c>
      <c r="R75" s="256"/>
      <c r="S75" s="41"/>
    </row>
    <row r="76" spans="1:33" ht="21.95" customHeight="1">
      <c r="A76" s="70"/>
      <c r="B76" s="559"/>
      <c r="C76" s="259" t="s">
        <v>14</v>
      </c>
      <c r="D76" s="194"/>
      <c r="E76" s="192" t="s">
        <v>3</v>
      </c>
      <c r="F76" s="193"/>
      <c r="G76" s="193"/>
      <c r="H76" s="193"/>
      <c r="I76" s="193"/>
      <c r="J76" s="194"/>
      <c r="K76" s="192" t="s">
        <v>26</v>
      </c>
      <c r="L76" s="193"/>
      <c r="M76" s="193"/>
      <c r="N76" s="193"/>
      <c r="O76" s="193"/>
      <c r="P76" s="194"/>
      <c r="Q76" s="257"/>
      <c r="R76" s="258"/>
      <c r="S76" s="41"/>
    </row>
    <row r="77" spans="1:33" ht="21.95" customHeight="1" thickBot="1">
      <c r="A77" s="70"/>
      <c r="B77" s="560"/>
      <c r="C77" s="117" t="s">
        <v>2</v>
      </c>
      <c r="D77" s="118" t="s">
        <v>4</v>
      </c>
      <c r="E77" s="375" t="s">
        <v>113</v>
      </c>
      <c r="F77" s="376"/>
      <c r="G77" s="377"/>
      <c r="H77" s="270" t="s">
        <v>73</v>
      </c>
      <c r="I77" s="271"/>
      <c r="J77" s="272"/>
      <c r="K77" s="375" t="s">
        <v>83</v>
      </c>
      <c r="L77" s="376"/>
      <c r="M77" s="377"/>
      <c r="N77" s="270" t="s">
        <v>27</v>
      </c>
      <c r="O77" s="271"/>
      <c r="P77" s="272"/>
      <c r="Q77" s="257"/>
      <c r="R77" s="258"/>
      <c r="S77" s="41"/>
    </row>
    <row r="78" spans="1:33" ht="23.85" customHeight="1" thickBot="1">
      <c r="A78" s="70"/>
      <c r="B78" s="167"/>
      <c r="C78" s="168"/>
      <c r="D78" s="169"/>
      <c r="E78" s="561"/>
      <c r="F78" s="562"/>
      <c r="G78" s="562"/>
      <c r="H78" s="562"/>
      <c r="I78" s="562"/>
      <c r="J78" s="563"/>
      <c r="K78" s="561"/>
      <c r="L78" s="562"/>
      <c r="M78" s="562"/>
      <c r="N78" s="562"/>
      <c r="O78" s="562"/>
      <c r="P78" s="563"/>
      <c r="Q78" s="589">
        <f>SUM(E78:P78)</f>
        <v>0</v>
      </c>
      <c r="R78" s="590"/>
      <c r="S78" s="41"/>
    </row>
    <row r="79" spans="1:33" ht="9.9499999999999993" customHeight="1" thickBot="1">
      <c r="A79" s="70"/>
      <c r="B79" s="119"/>
      <c r="C79" s="119"/>
      <c r="D79" s="119"/>
      <c r="E79" s="120"/>
      <c r="F79" s="120"/>
      <c r="G79" s="120"/>
      <c r="H79" s="120"/>
      <c r="I79" s="120"/>
      <c r="J79" s="120"/>
      <c r="K79" s="120"/>
      <c r="L79" s="120"/>
      <c r="M79" s="120"/>
      <c r="N79" s="588"/>
      <c r="O79" s="588"/>
      <c r="P79" s="588"/>
      <c r="Q79" s="350"/>
      <c r="R79" s="350"/>
      <c r="S79" s="41"/>
    </row>
    <row r="80" spans="1:33" ht="21.95" customHeight="1">
      <c r="A80" s="70"/>
      <c r="B80" s="558" t="s">
        <v>13</v>
      </c>
      <c r="C80" s="288" t="s">
        <v>6</v>
      </c>
      <c r="D80" s="289"/>
      <c r="E80" s="260" t="s">
        <v>23</v>
      </c>
      <c r="F80" s="261"/>
      <c r="G80" s="261"/>
      <c r="H80" s="261"/>
      <c r="I80" s="261"/>
      <c r="J80" s="262"/>
      <c r="K80" s="260" t="s">
        <v>109</v>
      </c>
      <c r="L80" s="261"/>
      <c r="M80" s="261"/>
      <c r="N80" s="261"/>
      <c r="O80" s="261"/>
      <c r="P80" s="262"/>
      <c r="Q80" s="255" t="s">
        <v>0</v>
      </c>
      <c r="R80" s="256"/>
      <c r="S80" s="41"/>
    </row>
    <row r="81" spans="1:19" ht="21.95" customHeight="1">
      <c r="A81" s="70"/>
      <c r="B81" s="559"/>
      <c r="C81" s="259" t="s">
        <v>14</v>
      </c>
      <c r="D81" s="194"/>
      <c r="E81" s="192" t="s">
        <v>3</v>
      </c>
      <c r="F81" s="193"/>
      <c r="G81" s="193"/>
      <c r="H81" s="193"/>
      <c r="I81" s="193"/>
      <c r="J81" s="194"/>
      <c r="K81" s="192" t="s">
        <v>26</v>
      </c>
      <c r="L81" s="193"/>
      <c r="M81" s="193"/>
      <c r="N81" s="193"/>
      <c r="O81" s="193"/>
      <c r="P81" s="194"/>
      <c r="Q81" s="257"/>
      <c r="R81" s="258"/>
      <c r="S81" s="41"/>
    </row>
    <row r="82" spans="1:19" ht="21.95" customHeight="1" thickBot="1">
      <c r="A82" s="70"/>
      <c r="B82" s="560"/>
      <c r="C82" s="117" t="s">
        <v>2</v>
      </c>
      <c r="D82" s="118" t="s">
        <v>4</v>
      </c>
      <c r="E82" s="375" t="s">
        <v>113</v>
      </c>
      <c r="F82" s="376"/>
      <c r="G82" s="377"/>
      <c r="H82" s="270" t="s">
        <v>73</v>
      </c>
      <c r="I82" s="271"/>
      <c r="J82" s="272"/>
      <c r="K82" s="375" t="s">
        <v>83</v>
      </c>
      <c r="L82" s="376"/>
      <c r="M82" s="377"/>
      <c r="N82" s="270" t="s">
        <v>27</v>
      </c>
      <c r="O82" s="271"/>
      <c r="P82" s="272"/>
      <c r="Q82" s="257"/>
      <c r="R82" s="258"/>
      <c r="S82" s="41"/>
    </row>
    <row r="83" spans="1:19" ht="23.85" customHeight="1" thickBot="1">
      <c r="A83" s="70"/>
      <c r="B83" s="167"/>
      <c r="C83" s="168"/>
      <c r="D83" s="169"/>
      <c r="E83" s="561"/>
      <c r="F83" s="562"/>
      <c r="G83" s="562"/>
      <c r="H83" s="562"/>
      <c r="I83" s="562"/>
      <c r="J83" s="563"/>
      <c r="K83" s="561"/>
      <c r="L83" s="562"/>
      <c r="M83" s="562"/>
      <c r="N83" s="562"/>
      <c r="O83" s="562"/>
      <c r="P83" s="563"/>
      <c r="Q83" s="589">
        <f>SUM(E83:P83)</f>
        <v>0</v>
      </c>
      <c r="R83" s="590"/>
      <c r="S83" s="41"/>
    </row>
    <row r="84" spans="1:19" ht="9.9499999999999993" customHeight="1" thickBot="1">
      <c r="A84" s="70"/>
      <c r="B84" s="119"/>
      <c r="C84" s="119"/>
      <c r="D84" s="119"/>
      <c r="E84" s="120"/>
      <c r="F84" s="120"/>
      <c r="G84" s="120"/>
      <c r="H84" s="120"/>
      <c r="I84" s="120"/>
      <c r="J84" s="120"/>
      <c r="K84" s="120"/>
      <c r="L84" s="120"/>
      <c r="M84" s="120"/>
      <c r="N84" s="588"/>
      <c r="O84" s="588"/>
      <c r="P84" s="588"/>
      <c r="Q84" s="350"/>
      <c r="R84" s="350"/>
      <c r="S84" s="41"/>
    </row>
    <row r="85" spans="1:19" ht="21.95" customHeight="1">
      <c r="A85" s="70"/>
      <c r="B85" s="558" t="s">
        <v>13</v>
      </c>
      <c r="C85" s="288" t="s">
        <v>6</v>
      </c>
      <c r="D85" s="289"/>
      <c r="E85" s="260" t="s">
        <v>23</v>
      </c>
      <c r="F85" s="261"/>
      <c r="G85" s="261"/>
      <c r="H85" s="261"/>
      <c r="I85" s="261"/>
      <c r="J85" s="262"/>
      <c r="K85" s="260" t="s">
        <v>109</v>
      </c>
      <c r="L85" s="261"/>
      <c r="M85" s="261"/>
      <c r="N85" s="261"/>
      <c r="O85" s="261"/>
      <c r="P85" s="262"/>
      <c r="Q85" s="255" t="s">
        <v>0</v>
      </c>
      <c r="R85" s="256"/>
      <c r="S85" s="41"/>
    </row>
    <row r="86" spans="1:19" ht="21.95" customHeight="1">
      <c r="A86" s="70"/>
      <c r="B86" s="559"/>
      <c r="C86" s="259" t="s">
        <v>14</v>
      </c>
      <c r="D86" s="194"/>
      <c r="E86" s="192" t="s">
        <v>3</v>
      </c>
      <c r="F86" s="193"/>
      <c r="G86" s="193"/>
      <c r="H86" s="193"/>
      <c r="I86" s="193"/>
      <c r="J86" s="194"/>
      <c r="K86" s="192" t="s">
        <v>26</v>
      </c>
      <c r="L86" s="193"/>
      <c r="M86" s="193"/>
      <c r="N86" s="193"/>
      <c r="O86" s="193"/>
      <c r="P86" s="194"/>
      <c r="Q86" s="257"/>
      <c r="R86" s="258"/>
      <c r="S86" s="41"/>
    </row>
    <row r="87" spans="1:19" ht="21.95" customHeight="1" thickBot="1">
      <c r="A87" s="70"/>
      <c r="B87" s="560"/>
      <c r="C87" s="117" t="s">
        <v>2</v>
      </c>
      <c r="D87" s="118" t="s">
        <v>4</v>
      </c>
      <c r="E87" s="375" t="s">
        <v>113</v>
      </c>
      <c r="F87" s="376"/>
      <c r="G87" s="377"/>
      <c r="H87" s="270" t="s">
        <v>73</v>
      </c>
      <c r="I87" s="271"/>
      <c r="J87" s="272"/>
      <c r="K87" s="375" t="s">
        <v>83</v>
      </c>
      <c r="L87" s="376"/>
      <c r="M87" s="377"/>
      <c r="N87" s="270" t="s">
        <v>27</v>
      </c>
      <c r="O87" s="271"/>
      <c r="P87" s="272"/>
      <c r="Q87" s="257"/>
      <c r="R87" s="258"/>
      <c r="S87" s="41"/>
    </row>
    <row r="88" spans="1:19" ht="23.85" customHeight="1" thickBot="1">
      <c r="A88" s="70"/>
      <c r="B88" s="167"/>
      <c r="C88" s="168"/>
      <c r="D88" s="169"/>
      <c r="E88" s="561"/>
      <c r="F88" s="562"/>
      <c r="G88" s="562"/>
      <c r="H88" s="562"/>
      <c r="I88" s="562"/>
      <c r="J88" s="563"/>
      <c r="K88" s="561"/>
      <c r="L88" s="562"/>
      <c r="M88" s="562"/>
      <c r="N88" s="562"/>
      <c r="O88" s="562"/>
      <c r="P88" s="563"/>
      <c r="Q88" s="589">
        <f>SUM(E88:P88)</f>
        <v>0</v>
      </c>
      <c r="R88" s="590"/>
      <c r="S88" s="41"/>
    </row>
    <row r="89" spans="1:19" ht="9.9499999999999993" customHeight="1" thickBot="1">
      <c r="A89" s="70"/>
      <c r="B89" s="119"/>
      <c r="C89" s="119"/>
      <c r="D89" s="119"/>
      <c r="E89" s="120"/>
      <c r="F89" s="120"/>
      <c r="G89" s="120"/>
      <c r="H89" s="120"/>
      <c r="I89" s="120"/>
      <c r="J89" s="120"/>
      <c r="K89" s="120"/>
      <c r="L89" s="120"/>
      <c r="M89" s="120"/>
      <c r="N89" s="588"/>
      <c r="O89" s="588"/>
      <c r="P89" s="588"/>
      <c r="Q89" s="350"/>
      <c r="R89" s="350"/>
      <c r="S89" s="41"/>
    </row>
    <row r="90" spans="1:19" ht="21.95" customHeight="1">
      <c r="A90" s="70"/>
      <c r="B90" s="558" t="s">
        <v>13</v>
      </c>
      <c r="C90" s="288" t="s">
        <v>6</v>
      </c>
      <c r="D90" s="289"/>
      <c r="E90" s="260" t="s">
        <v>23</v>
      </c>
      <c r="F90" s="261"/>
      <c r="G90" s="261"/>
      <c r="H90" s="261"/>
      <c r="I90" s="261"/>
      <c r="J90" s="262"/>
      <c r="K90" s="260" t="s">
        <v>109</v>
      </c>
      <c r="L90" s="261"/>
      <c r="M90" s="261"/>
      <c r="N90" s="261"/>
      <c r="O90" s="261"/>
      <c r="P90" s="262"/>
      <c r="Q90" s="255" t="s">
        <v>0</v>
      </c>
      <c r="R90" s="256"/>
      <c r="S90" s="41"/>
    </row>
    <row r="91" spans="1:19" ht="21.95" customHeight="1">
      <c r="A91" s="70"/>
      <c r="B91" s="559"/>
      <c r="C91" s="259" t="s">
        <v>14</v>
      </c>
      <c r="D91" s="194"/>
      <c r="E91" s="192" t="s">
        <v>3</v>
      </c>
      <c r="F91" s="193"/>
      <c r="G91" s="193"/>
      <c r="H91" s="193"/>
      <c r="I91" s="193"/>
      <c r="J91" s="194"/>
      <c r="K91" s="192" t="s">
        <v>26</v>
      </c>
      <c r="L91" s="193"/>
      <c r="M91" s="193"/>
      <c r="N91" s="193"/>
      <c r="O91" s="193"/>
      <c r="P91" s="194"/>
      <c r="Q91" s="257"/>
      <c r="R91" s="258"/>
      <c r="S91" s="41"/>
    </row>
    <row r="92" spans="1:19" ht="21.95" customHeight="1" thickBot="1">
      <c r="A92" s="70"/>
      <c r="B92" s="560"/>
      <c r="C92" s="117" t="s">
        <v>2</v>
      </c>
      <c r="D92" s="118" t="s">
        <v>4</v>
      </c>
      <c r="E92" s="375" t="s">
        <v>113</v>
      </c>
      <c r="F92" s="376"/>
      <c r="G92" s="377"/>
      <c r="H92" s="270" t="s">
        <v>73</v>
      </c>
      <c r="I92" s="271"/>
      <c r="J92" s="272"/>
      <c r="K92" s="375" t="s">
        <v>83</v>
      </c>
      <c r="L92" s="376"/>
      <c r="M92" s="377"/>
      <c r="N92" s="270" t="s">
        <v>27</v>
      </c>
      <c r="O92" s="271"/>
      <c r="P92" s="272"/>
      <c r="Q92" s="257"/>
      <c r="R92" s="258"/>
      <c r="S92" s="41"/>
    </row>
    <row r="93" spans="1:19" ht="23.85" customHeight="1" thickBot="1">
      <c r="A93" s="70"/>
      <c r="B93" s="167"/>
      <c r="C93" s="168"/>
      <c r="D93" s="169"/>
      <c r="E93" s="561"/>
      <c r="F93" s="562"/>
      <c r="G93" s="562"/>
      <c r="H93" s="562"/>
      <c r="I93" s="562"/>
      <c r="J93" s="563"/>
      <c r="K93" s="561"/>
      <c r="L93" s="562"/>
      <c r="M93" s="562"/>
      <c r="N93" s="562"/>
      <c r="O93" s="562"/>
      <c r="P93" s="563"/>
      <c r="Q93" s="589">
        <f>SUM(E93:P93)</f>
        <v>0</v>
      </c>
      <c r="R93" s="590"/>
      <c r="S93" s="41"/>
    </row>
    <row r="94" spans="1:19" ht="9.9499999999999993" customHeight="1" thickBot="1">
      <c r="A94" s="70"/>
      <c r="B94" s="119"/>
      <c r="C94" s="119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381"/>
      <c r="O94" s="381"/>
      <c r="P94" s="381"/>
      <c r="Q94" s="350"/>
      <c r="R94" s="350"/>
      <c r="S94" s="41"/>
    </row>
    <row r="95" spans="1:19" ht="21.95" customHeight="1">
      <c r="A95" s="70"/>
      <c r="B95" s="558" t="s">
        <v>13</v>
      </c>
      <c r="C95" s="288" t="s">
        <v>6</v>
      </c>
      <c r="D95" s="289"/>
      <c r="E95" s="260" t="s">
        <v>23</v>
      </c>
      <c r="F95" s="261"/>
      <c r="G95" s="261"/>
      <c r="H95" s="261"/>
      <c r="I95" s="261"/>
      <c r="J95" s="262"/>
      <c r="K95" s="260" t="s">
        <v>109</v>
      </c>
      <c r="L95" s="261"/>
      <c r="M95" s="261"/>
      <c r="N95" s="261"/>
      <c r="O95" s="261"/>
      <c r="P95" s="262"/>
      <c r="Q95" s="255" t="s">
        <v>0</v>
      </c>
      <c r="R95" s="256"/>
      <c r="S95" s="41"/>
    </row>
    <row r="96" spans="1:19" ht="21.95" customHeight="1">
      <c r="A96" s="70"/>
      <c r="B96" s="559"/>
      <c r="C96" s="259" t="s">
        <v>14</v>
      </c>
      <c r="D96" s="194"/>
      <c r="E96" s="192" t="s">
        <v>3</v>
      </c>
      <c r="F96" s="193"/>
      <c r="G96" s="193"/>
      <c r="H96" s="193"/>
      <c r="I96" s="193"/>
      <c r="J96" s="194"/>
      <c r="K96" s="192" t="s">
        <v>26</v>
      </c>
      <c r="L96" s="193"/>
      <c r="M96" s="193"/>
      <c r="N96" s="193"/>
      <c r="O96" s="193"/>
      <c r="P96" s="194"/>
      <c r="Q96" s="257"/>
      <c r="R96" s="258"/>
      <c r="S96" s="41"/>
    </row>
    <row r="97" spans="1:19" ht="21.95" customHeight="1" thickBot="1">
      <c r="A97" s="70"/>
      <c r="B97" s="560"/>
      <c r="C97" s="117" t="s">
        <v>2</v>
      </c>
      <c r="D97" s="118" t="s">
        <v>4</v>
      </c>
      <c r="E97" s="375" t="s">
        <v>113</v>
      </c>
      <c r="F97" s="376"/>
      <c r="G97" s="377"/>
      <c r="H97" s="270" t="s">
        <v>73</v>
      </c>
      <c r="I97" s="271"/>
      <c r="J97" s="272"/>
      <c r="K97" s="375" t="s">
        <v>83</v>
      </c>
      <c r="L97" s="376"/>
      <c r="M97" s="377"/>
      <c r="N97" s="270" t="s">
        <v>27</v>
      </c>
      <c r="O97" s="271"/>
      <c r="P97" s="272"/>
      <c r="Q97" s="257"/>
      <c r="R97" s="258"/>
      <c r="S97" s="41"/>
    </row>
    <row r="98" spans="1:19" ht="23.85" customHeight="1" thickBot="1">
      <c r="A98" s="70"/>
      <c r="B98" s="167"/>
      <c r="C98" s="168"/>
      <c r="D98" s="169"/>
      <c r="E98" s="561"/>
      <c r="F98" s="562"/>
      <c r="G98" s="562"/>
      <c r="H98" s="562"/>
      <c r="I98" s="562"/>
      <c r="J98" s="563"/>
      <c r="K98" s="561"/>
      <c r="L98" s="562"/>
      <c r="M98" s="562"/>
      <c r="N98" s="562"/>
      <c r="O98" s="562"/>
      <c r="P98" s="563"/>
      <c r="Q98" s="589">
        <f>SUM(E98:P98)</f>
        <v>0</v>
      </c>
      <c r="R98" s="590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53"/>
      <c r="O99" s="353"/>
      <c r="P99" s="353"/>
      <c r="Q99" s="354"/>
      <c r="R99" s="354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7" t="s">
        <v>41</v>
      </c>
      <c r="M100" s="373"/>
      <c r="N100" s="373"/>
      <c r="O100" s="374"/>
      <c r="P100" s="564">
        <f>SUM(Q73,Q78,Q83,Q88,Q93,Q98)</f>
        <v>0</v>
      </c>
      <c r="Q100" s="564"/>
      <c r="R100" s="565"/>
      <c r="S100" s="41"/>
    </row>
    <row r="101" spans="1:19" ht="29.25" thickBot="1">
      <c r="A101" s="378" t="s">
        <v>22</v>
      </c>
      <c r="B101" s="379"/>
      <c r="C101" s="380"/>
      <c r="D101" s="34" t="s">
        <v>86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58" t="s">
        <v>13</v>
      </c>
      <c r="C103" s="288" t="s">
        <v>6</v>
      </c>
      <c r="D103" s="289"/>
      <c r="E103" s="260" t="s">
        <v>28</v>
      </c>
      <c r="F103" s="261"/>
      <c r="G103" s="261"/>
      <c r="H103" s="261"/>
      <c r="I103" s="261"/>
      <c r="J103" s="262"/>
      <c r="K103" s="260" t="s">
        <v>109</v>
      </c>
      <c r="L103" s="261"/>
      <c r="M103" s="261"/>
      <c r="N103" s="261"/>
      <c r="O103" s="261"/>
      <c r="P103" s="262"/>
      <c r="Q103" s="255" t="s">
        <v>0</v>
      </c>
      <c r="R103" s="256"/>
      <c r="S103" s="41"/>
    </row>
    <row r="104" spans="1:19" ht="21.95" customHeight="1">
      <c r="A104" s="70"/>
      <c r="B104" s="559"/>
      <c r="C104" s="259" t="s">
        <v>14</v>
      </c>
      <c r="D104" s="194"/>
      <c r="E104" s="192" t="s">
        <v>114</v>
      </c>
      <c r="F104" s="193"/>
      <c r="G104" s="193"/>
      <c r="H104" s="193"/>
      <c r="I104" s="193"/>
      <c r="J104" s="194"/>
      <c r="K104" s="192" t="s">
        <v>26</v>
      </c>
      <c r="L104" s="193"/>
      <c r="M104" s="193"/>
      <c r="N104" s="193"/>
      <c r="O104" s="193"/>
      <c r="P104" s="194"/>
      <c r="Q104" s="257"/>
      <c r="R104" s="258"/>
      <c r="S104" s="41"/>
    </row>
    <row r="105" spans="1:19" ht="21.95" customHeight="1" thickBot="1">
      <c r="A105" s="70"/>
      <c r="B105" s="560"/>
      <c r="C105" s="117" t="s">
        <v>2</v>
      </c>
      <c r="D105" s="118" t="s">
        <v>4</v>
      </c>
      <c r="E105" s="375">
        <v>45651</v>
      </c>
      <c r="F105" s="376"/>
      <c r="G105" s="377"/>
      <c r="H105" s="270" t="s">
        <v>66</v>
      </c>
      <c r="I105" s="271"/>
      <c r="J105" s="272"/>
      <c r="K105" s="375" t="s">
        <v>83</v>
      </c>
      <c r="L105" s="376"/>
      <c r="M105" s="377"/>
      <c r="N105" s="270" t="s">
        <v>27</v>
      </c>
      <c r="O105" s="271"/>
      <c r="P105" s="272"/>
      <c r="Q105" s="257"/>
      <c r="R105" s="258"/>
      <c r="S105" s="41"/>
    </row>
    <row r="106" spans="1:19" ht="23.85" customHeight="1" thickBot="1">
      <c r="A106" s="70"/>
      <c r="B106" s="167"/>
      <c r="C106" s="168"/>
      <c r="D106" s="169"/>
      <c r="E106" s="561"/>
      <c r="F106" s="562"/>
      <c r="G106" s="562"/>
      <c r="H106" s="562"/>
      <c r="I106" s="562"/>
      <c r="J106" s="563"/>
      <c r="K106" s="561"/>
      <c r="L106" s="562"/>
      <c r="M106" s="562"/>
      <c r="N106" s="562"/>
      <c r="O106" s="562"/>
      <c r="P106" s="563"/>
      <c r="Q106" s="589">
        <f>SUM(E106:P106)</f>
        <v>0</v>
      </c>
      <c r="R106" s="590"/>
      <c r="S106" s="41"/>
    </row>
    <row r="107" spans="1:19" ht="9.9499999999999993" customHeight="1" thickBot="1">
      <c r="A107" s="73"/>
      <c r="B107" s="591" t="s">
        <v>12</v>
      </c>
      <c r="C107" s="591"/>
      <c r="D107" s="591"/>
      <c r="E107" s="592"/>
      <c r="F107" s="592"/>
      <c r="G107" s="592"/>
      <c r="H107" s="592"/>
      <c r="I107" s="592"/>
      <c r="J107" s="592"/>
      <c r="K107" s="130"/>
      <c r="L107" s="130"/>
      <c r="M107" s="130"/>
      <c r="N107" s="592"/>
      <c r="O107" s="592"/>
      <c r="P107" s="592"/>
      <c r="Q107" s="593"/>
      <c r="R107" s="594"/>
      <c r="S107" s="74"/>
    </row>
    <row r="108" spans="1:19" ht="21.95" customHeight="1">
      <c r="A108" s="70"/>
      <c r="B108" s="558" t="s">
        <v>13</v>
      </c>
      <c r="C108" s="288" t="s">
        <v>6</v>
      </c>
      <c r="D108" s="289"/>
      <c r="E108" s="260" t="s">
        <v>28</v>
      </c>
      <c r="F108" s="261"/>
      <c r="G108" s="261"/>
      <c r="H108" s="261"/>
      <c r="I108" s="261"/>
      <c r="J108" s="262"/>
      <c r="K108" s="260" t="s">
        <v>109</v>
      </c>
      <c r="L108" s="261"/>
      <c r="M108" s="261"/>
      <c r="N108" s="261"/>
      <c r="O108" s="261"/>
      <c r="P108" s="262"/>
      <c r="Q108" s="255" t="s">
        <v>0</v>
      </c>
      <c r="R108" s="256"/>
      <c r="S108" s="41"/>
    </row>
    <row r="109" spans="1:19" ht="21.95" customHeight="1">
      <c r="A109" s="70"/>
      <c r="B109" s="559"/>
      <c r="C109" s="259" t="s">
        <v>14</v>
      </c>
      <c r="D109" s="194"/>
      <c r="E109" s="192" t="s">
        <v>114</v>
      </c>
      <c r="F109" s="193"/>
      <c r="G109" s="193"/>
      <c r="H109" s="193"/>
      <c r="I109" s="193"/>
      <c r="J109" s="194"/>
      <c r="K109" s="192" t="s">
        <v>26</v>
      </c>
      <c r="L109" s="193"/>
      <c r="M109" s="193"/>
      <c r="N109" s="193"/>
      <c r="O109" s="193"/>
      <c r="P109" s="194"/>
      <c r="Q109" s="257"/>
      <c r="R109" s="258"/>
      <c r="S109" s="41"/>
    </row>
    <row r="110" spans="1:19" ht="21.95" customHeight="1" thickBot="1">
      <c r="A110" s="70"/>
      <c r="B110" s="560"/>
      <c r="C110" s="117" t="s">
        <v>2</v>
      </c>
      <c r="D110" s="118" t="s">
        <v>4</v>
      </c>
      <c r="E110" s="375">
        <v>45651</v>
      </c>
      <c r="F110" s="376"/>
      <c r="G110" s="377"/>
      <c r="H110" s="270" t="s">
        <v>66</v>
      </c>
      <c r="I110" s="271"/>
      <c r="J110" s="272"/>
      <c r="K110" s="375" t="s">
        <v>83</v>
      </c>
      <c r="L110" s="376"/>
      <c r="M110" s="377"/>
      <c r="N110" s="270" t="s">
        <v>85</v>
      </c>
      <c r="O110" s="271"/>
      <c r="P110" s="272"/>
      <c r="Q110" s="257"/>
      <c r="R110" s="258"/>
      <c r="S110" s="41"/>
    </row>
    <row r="111" spans="1:19" ht="23.85" customHeight="1" thickBot="1">
      <c r="A111" s="70"/>
      <c r="B111" s="167"/>
      <c r="C111" s="168"/>
      <c r="D111" s="169"/>
      <c r="E111" s="561"/>
      <c r="F111" s="562"/>
      <c r="G111" s="562"/>
      <c r="H111" s="562"/>
      <c r="I111" s="562"/>
      <c r="J111" s="563"/>
      <c r="K111" s="561"/>
      <c r="L111" s="562"/>
      <c r="M111" s="562"/>
      <c r="N111" s="562"/>
      <c r="O111" s="562"/>
      <c r="P111" s="563"/>
      <c r="Q111" s="589">
        <f>SUM(E111:P111)</f>
        <v>0</v>
      </c>
      <c r="R111" s="590"/>
      <c r="S111" s="41"/>
    </row>
    <row r="112" spans="1:19" ht="9.9499999999999993" customHeight="1" thickBot="1">
      <c r="A112" s="73"/>
      <c r="B112" s="595" t="s">
        <v>12</v>
      </c>
      <c r="C112" s="595"/>
      <c r="D112" s="595"/>
      <c r="E112" s="596"/>
      <c r="F112" s="596"/>
      <c r="G112" s="596"/>
      <c r="H112" s="596"/>
      <c r="I112" s="596"/>
      <c r="J112" s="596"/>
      <c r="K112" s="131"/>
      <c r="L112" s="131"/>
      <c r="M112" s="131"/>
      <c r="N112" s="596"/>
      <c r="O112" s="596"/>
      <c r="P112" s="596"/>
      <c r="Q112" s="597"/>
      <c r="R112" s="598"/>
      <c r="S112" s="74"/>
    </row>
    <row r="113" spans="1:19" ht="21.95" customHeight="1">
      <c r="A113" s="70"/>
      <c r="B113" s="558" t="s">
        <v>13</v>
      </c>
      <c r="C113" s="288" t="s">
        <v>6</v>
      </c>
      <c r="D113" s="289"/>
      <c r="E113" s="260" t="s">
        <v>28</v>
      </c>
      <c r="F113" s="261"/>
      <c r="G113" s="261"/>
      <c r="H113" s="261"/>
      <c r="I113" s="261"/>
      <c r="J113" s="262"/>
      <c r="K113" s="260" t="s">
        <v>109</v>
      </c>
      <c r="L113" s="261"/>
      <c r="M113" s="261"/>
      <c r="N113" s="261"/>
      <c r="O113" s="261"/>
      <c r="P113" s="262"/>
      <c r="Q113" s="255" t="s">
        <v>0</v>
      </c>
      <c r="R113" s="256"/>
      <c r="S113" s="41"/>
    </row>
    <row r="114" spans="1:19" ht="21.95" customHeight="1">
      <c r="A114" s="70"/>
      <c r="B114" s="559"/>
      <c r="C114" s="259" t="s">
        <v>14</v>
      </c>
      <c r="D114" s="194"/>
      <c r="E114" s="192" t="s">
        <v>114</v>
      </c>
      <c r="F114" s="193"/>
      <c r="G114" s="193"/>
      <c r="H114" s="193"/>
      <c r="I114" s="193"/>
      <c r="J114" s="194"/>
      <c r="K114" s="192" t="s">
        <v>26</v>
      </c>
      <c r="L114" s="193"/>
      <c r="M114" s="193"/>
      <c r="N114" s="193"/>
      <c r="O114" s="193"/>
      <c r="P114" s="194"/>
      <c r="Q114" s="257"/>
      <c r="R114" s="258"/>
      <c r="S114" s="41"/>
    </row>
    <row r="115" spans="1:19" ht="21.95" customHeight="1" thickBot="1">
      <c r="A115" s="70"/>
      <c r="B115" s="560"/>
      <c r="C115" s="117" t="s">
        <v>2</v>
      </c>
      <c r="D115" s="118" t="s">
        <v>4</v>
      </c>
      <c r="E115" s="375">
        <v>45651</v>
      </c>
      <c r="F115" s="376"/>
      <c r="G115" s="377"/>
      <c r="H115" s="270" t="s">
        <v>66</v>
      </c>
      <c r="I115" s="271"/>
      <c r="J115" s="272"/>
      <c r="K115" s="375" t="s">
        <v>83</v>
      </c>
      <c r="L115" s="376"/>
      <c r="M115" s="377"/>
      <c r="N115" s="270" t="s">
        <v>27</v>
      </c>
      <c r="O115" s="271"/>
      <c r="P115" s="272"/>
      <c r="Q115" s="257"/>
      <c r="R115" s="258"/>
      <c r="S115" s="41"/>
    </row>
    <row r="116" spans="1:19" ht="23.85" customHeight="1" thickBot="1">
      <c r="A116" s="70"/>
      <c r="B116" s="167"/>
      <c r="C116" s="168"/>
      <c r="D116" s="169"/>
      <c r="E116" s="561"/>
      <c r="F116" s="562"/>
      <c r="G116" s="562"/>
      <c r="H116" s="562"/>
      <c r="I116" s="562"/>
      <c r="J116" s="563"/>
      <c r="K116" s="561"/>
      <c r="L116" s="562"/>
      <c r="M116" s="562"/>
      <c r="N116" s="562"/>
      <c r="O116" s="562"/>
      <c r="P116" s="563"/>
      <c r="Q116" s="589">
        <f>SUM(E116:P116)</f>
        <v>0</v>
      </c>
      <c r="R116" s="590"/>
      <c r="S116" s="41"/>
    </row>
    <row r="117" spans="1:19" ht="9.9499999999999993" customHeight="1" thickBot="1">
      <c r="A117" s="73"/>
      <c r="B117" s="595" t="s">
        <v>12</v>
      </c>
      <c r="C117" s="595"/>
      <c r="D117" s="595"/>
      <c r="E117" s="596"/>
      <c r="F117" s="596"/>
      <c r="G117" s="596"/>
      <c r="H117" s="596"/>
      <c r="I117" s="596"/>
      <c r="J117" s="596"/>
      <c r="K117" s="131"/>
      <c r="L117" s="131"/>
      <c r="M117" s="131"/>
      <c r="N117" s="596"/>
      <c r="O117" s="596"/>
      <c r="P117" s="596"/>
      <c r="Q117" s="597"/>
      <c r="R117" s="598"/>
      <c r="S117" s="74"/>
    </row>
    <row r="118" spans="1:19" ht="21.95" customHeight="1">
      <c r="A118" s="70"/>
      <c r="B118" s="558" t="s">
        <v>13</v>
      </c>
      <c r="C118" s="288" t="s">
        <v>6</v>
      </c>
      <c r="D118" s="289"/>
      <c r="E118" s="260" t="s">
        <v>28</v>
      </c>
      <c r="F118" s="261"/>
      <c r="G118" s="261"/>
      <c r="H118" s="261"/>
      <c r="I118" s="261"/>
      <c r="J118" s="262"/>
      <c r="K118" s="260" t="s">
        <v>109</v>
      </c>
      <c r="L118" s="261"/>
      <c r="M118" s="261"/>
      <c r="N118" s="261"/>
      <c r="O118" s="261"/>
      <c r="P118" s="262"/>
      <c r="Q118" s="255" t="s">
        <v>0</v>
      </c>
      <c r="R118" s="256"/>
      <c r="S118" s="41"/>
    </row>
    <row r="119" spans="1:19" ht="21.95" customHeight="1">
      <c r="A119" s="70"/>
      <c r="B119" s="559"/>
      <c r="C119" s="259" t="s">
        <v>14</v>
      </c>
      <c r="D119" s="194"/>
      <c r="E119" s="192" t="s">
        <v>114</v>
      </c>
      <c r="F119" s="193"/>
      <c r="G119" s="193"/>
      <c r="H119" s="193"/>
      <c r="I119" s="193"/>
      <c r="J119" s="194"/>
      <c r="K119" s="192" t="s">
        <v>26</v>
      </c>
      <c r="L119" s="193"/>
      <c r="M119" s="193"/>
      <c r="N119" s="193"/>
      <c r="O119" s="193"/>
      <c r="P119" s="194"/>
      <c r="Q119" s="257"/>
      <c r="R119" s="258"/>
      <c r="S119" s="41"/>
    </row>
    <row r="120" spans="1:19" ht="21.95" customHeight="1" thickBot="1">
      <c r="A120" s="70"/>
      <c r="B120" s="560"/>
      <c r="C120" s="117" t="s">
        <v>2</v>
      </c>
      <c r="D120" s="118" t="s">
        <v>4</v>
      </c>
      <c r="E120" s="375">
        <v>45651</v>
      </c>
      <c r="F120" s="376"/>
      <c r="G120" s="377"/>
      <c r="H120" s="270" t="s">
        <v>66</v>
      </c>
      <c r="I120" s="271"/>
      <c r="J120" s="272"/>
      <c r="K120" s="375" t="s">
        <v>83</v>
      </c>
      <c r="L120" s="376"/>
      <c r="M120" s="377"/>
      <c r="N120" s="270" t="s">
        <v>27</v>
      </c>
      <c r="O120" s="271"/>
      <c r="P120" s="272"/>
      <c r="Q120" s="257"/>
      <c r="R120" s="258"/>
      <c r="S120" s="41"/>
    </row>
    <row r="121" spans="1:19" ht="23.85" customHeight="1" thickBot="1">
      <c r="A121" s="70"/>
      <c r="B121" s="167"/>
      <c r="C121" s="168"/>
      <c r="D121" s="169"/>
      <c r="E121" s="561"/>
      <c r="F121" s="562"/>
      <c r="G121" s="562"/>
      <c r="H121" s="562"/>
      <c r="I121" s="562"/>
      <c r="J121" s="563"/>
      <c r="K121" s="561"/>
      <c r="L121" s="562"/>
      <c r="M121" s="562"/>
      <c r="N121" s="562"/>
      <c r="O121" s="562"/>
      <c r="P121" s="563"/>
      <c r="Q121" s="589">
        <f>SUM(E121:P121)</f>
        <v>0</v>
      </c>
      <c r="R121" s="590"/>
      <c r="S121" s="41"/>
    </row>
    <row r="122" spans="1:19" ht="9.9499999999999993" customHeight="1" thickBot="1">
      <c r="A122" s="73"/>
      <c r="B122" s="595" t="s">
        <v>12</v>
      </c>
      <c r="C122" s="595"/>
      <c r="D122" s="595"/>
      <c r="E122" s="596"/>
      <c r="F122" s="596"/>
      <c r="G122" s="596"/>
      <c r="H122" s="596"/>
      <c r="I122" s="596"/>
      <c r="J122" s="596"/>
      <c r="K122" s="131"/>
      <c r="L122" s="131"/>
      <c r="M122" s="131"/>
      <c r="N122" s="596"/>
      <c r="O122" s="596"/>
      <c r="P122" s="596"/>
      <c r="Q122" s="597"/>
      <c r="R122" s="598"/>
      <c r="S122" s="74"/>
    </row>
    <row r="123" spans="1:19" ht="21.95" customHeight="1">
      <c r="A123" s="70"/>
      <c r="B123" s="558" t="s">
        <v>13</v>
      </c>
      <c r="C123" s="288" t="s">
        <v>6</v>
      </c>
      <c r="D123" s="289"/>
      <c r="E123" s="260" t="s">
        <v>28</v>
      </c>
      <c r="F123" s="261"/>
      <c r="G123" s="261"/>
      <c r="H123" s="261"/>
      <c r="I123" s="261"/>
      <c r="J123" s="262"/>
      <c r="K123" s="260" t="s">
        <v>109</v>
      </c>
      <c r="L123" s="261"/>
      <c r="M123" s="261"/>
      <c r="N123" s="261"/>
      <c r="O123" s="261"/>
      <c r="P123" s="262"/>
      <c r="Q123" s="255" t="s">
        <v>0</v>
      </c>
      <c r="R123" s="256"/>
      <c r="S123" s="41"/>
    </row>
    <row r="124" spans="1:19" ht="21.95" customHeight="1">
      <c r="A124" s="70"/>
      <c r="B124" s="599"/>
      <c r="C124" s="259" t="s">
        <v>14</v>
      </c>
      <c r="D124" s="194"/>
      <c r="E124" s="192" t="s">
        <v>114</v>
      </c>
      <c r="F124" s="193"/>
      <c r="G124" s="193"/>
      <c r="H124" s="193"/>
      <c r="I124" s="193"/>
      <c r="J124" s="194"/>
      <c r="K124" s="192" t="s">
        <v>26</v>
      </c>
      <c r="L124" s="193"/>
      <c r="M124" s="193"/>
      <c r="N124" s="193"/>
      <c r="O124" s="193"/>
      <c r="P124" s="194"/>
      <c r="Q124" s="257"/>
      <c r="R124" s="258"/>
      <c r="S124" s="41"/>
    </row>
    <row r="125" spans="1:19" ht="21.95" customHeight="1" thickBot="1">
      <c r="A125" s="70"/>
      <c r="B125" s="600"/>
      <c r="C125" s="117" t="s">
        <v>2</v>
      </c>
      <c r="D125" s="118" t="s">
        <v>4</v>
      </c>
      <c r="E125" s="375">
        <v>45651</v>
      </c>
      <c r="F125" s="376"/>
      <c r="G125" s="377"/>
      <c r="H125" s="270" t="s">
        <v>66</v>
      </c>
      <c r="I125" s="271"/>
      <c r="J125" s="272"/>
      <c r="K125" s="375" t="s">
        <v>83</v>
      </c>
      <c r="L125" s="376"/>
      <c r="M125" s="377"/>
      <c r="N125" s="270" t="s">
        <v>27</v>
      </c>
      <c r="O125" s="271"/>
      <c r="P125" s="272"/>
      <c r="Q125" s="257"/>
      <c r="R125" s="258"/>
      <c r="S125" s="41"/>
    </row>
    <row r="126" spans="1:19" ht="23.85" customHeight="1" thickBot="1">
      <c r="A126" s="70"/>
      <c r="B126" s="167"/>
      <c r="C126" s="168"/>
      <c r="D126" s="169"/>
      <c r="E126" s="561"/>
      <c r="F126" s="562"/>
      <c r="G126" s="562"/>
      <c r="H126" s="562"/>
      <c r="I126" s="562"/>
      <c r="J126" s="563"/>
      <c r="K126" s="561"/>
      <c r="L126" s="562"/>
      <c r="M126" s="562"/>
      <c r="N126" s="562"/>
      <c r="O126" s="562"/>
      <c r="P126" s="563"/>
      <c r="Q126" s="589">
        <f>SUM(E126:P126)</f>
        <v>0</v>
      </c>
      <c r="R126" s="590"/>
      <c r="S126" s="41"/>
    </row>
    <row r="127" spans="1:19" ht="9.9499999999999993" customHeight="1" thickBot="1">
      <c r="A127" s="73"/>
      <c r="B127" s="595" t="s">
        <v>12</v>
      </c>
      <c r="C127" s="595"/>
      <c r="D127" s="595"/>
      <c r="E127" s="596"/>
      <c r="F127" s="596"/>
      <c r="G127" s="596"/>
      <c r="H127" s="596"/>
      <c r="I127" s="596"/>
      <c r="J127" s="596"/>
      <c r="K127" s="131"/>
      <c r="L127" s="131"/>
      <c r="M127" s="131"/>
      <c r="N127" s="596"/>
      <c r="O127" s="596"/>
      <c r="P127" s="596"/>
      <c r="Q127" s="597"/>
      <c r="R127" s="598"/>
      <c r="S127" s="74"/>
    </row>
    <row r="128" spans="1:19" ht="21.95" customHeight="1">
      <c r="A128" s="70"/>
      <c r="B128" s="558" t="s">
        <v>13</v>
      </c>
      <c r="C128" s="288" t="s">
        <v>6</v>
      </c>
      <c r="D128" s="289"/>
      <c r="E128" s="260" t="s">
        <v>28</v>
      </c>
      <c r="F128" s="261"/>
      <c r="G128" s="261"/>
      <c r="H128" s="261"/>
      <c r="I128" s="261"/>
      <c r="J128" s="262"/>
      <c r="K128" s="260" t="s">
        <v>109</v>
      </c>
      <c r="L128" s="261"/>
      <c r="M128" s="261"/>
      <c r="N128" s="261"/>
      <c r="O128" s="261"/>
      <c r="P128" s="262"/>
      <c r="Q128" s="255" t="s">
        <v>0</v>
      </c>
      <c r="R128" s="256"/>
      <c r="S128" s="41"/>
    </row>
    <row r="129" spans="1:20" ht="21.95" customHeight="1">
      <c r="A129" s="70"/>
      <c r="B129" s="559"/>
      <c r="C129" s="259" t="s">
        <v>14</v>
      </c>
      <c r="D129" s="194"/>
      <c r="E129" s="192" t="s">
        <v>114</v>
      </c>
      <c r="F129" s="193"/>
      <c r="G129" s="193"/>
      <c r="H129" s="193"/>
      <c r="I129" s="193"/>
      <c r="J129" s="194"/>
      <c r="K129" s="192" t="s">
        <v>26</v>
      </c>
      <c r="L129" s="193"/>
      <c r="M129" s="193"/>
      <c r="N129" s="193"/>
      <c r="O129" s="193"/>
      <c r="P129" s="194"/>
      <c r="Q129" s="257"/>
      <c r="R129" s="258"/>
      <c r="S129" s="41"/>
    </row>
    <row r="130" spans="1:20" ht="21.95" customHeight="1" thickBot="1">
      <c r="A130" s="70"/>
      <c r="B130" s="560"/>
      <c r="C130" s="117" t="s">
        <v>2</v>
      </c>
      <c r="D130" s="118" t="s">
        <v>4</v>
      </c>
      <c r="E130" s="375">
        <v>45651</v>
      </c>
      <c r="F130" s="376"/>
      <c r="G130" s="377"/>
      <c r="H130" s="270" t="s">
        <v>66</v>
      </c>
      <c r="I130" s="271"/>
      <c r="J130" s="272"/>
      <c r="K130" s="375" t="s">
        <v>83</v>
      </c>
      <c r="L130" s="376"/>
      <c r="M130" s="377"/>
      <c r="N130" s="270" t="s">
        <v>27</v>
      </c>
      <c r="O130" s="271"/>
      <c r="P130" s="272"/>
      <c r="Q130" s="257"/>
      <c r="R130" s="258"/>
      <c r="S130" s="41"/>
    </row>
    <row r="131" spans="1:20" ht="23.85" customHeight="1" thickBot="1">
      <c r="A131" s="70"/>
      <c r="B131" s="167"/>
      <c r="C131" s="168"/>
      <c r="D131" s="169"/>
      <c r="E131" s="561"/>
      <c r="F131" s="562"/>
      <c r="G131" s="562"/>
      <c r="H131" s="562"/>
      <c r="I131" s="562"/>
      <c r="J131" s="563"/>
      <c r="K131" s="561"/>
      <c r="L131" s="562"/>
      <c r="M131" s="562"/>
      <c r="N131" s="562"/>
      <c r="O131" s="562"/>
      <c r="P131" s="563"/>
      <c r="Q131" s="589">
        <f>SUM(E131:P131)</f>
        <v>0</v>
      </c>
      <c r="R131" s="590"/>
      <c r="S131" s="41"/>
    </row>
    <row r="132" spans="1:20" ht="9.9499999999999993" customHeight="1" thickBot="1">
      <c r="A132" s="73"/>
      <c r="B132" s="228" t="s">
        <v>12</v>
      </c>
      <c r="C132" s="228"/>
      <c r="D132" s="228"/>
      <c r="E132" s="203"/>
      <c r="F132" s="203"/>
      <c r="G132" s="203"/>
      <c r="H132" s="203"/>
      <c r="I132" s="203"/>
      <c r="J132" s="203"/>
      <c r="K132" s="75"/>
      <c r="L132" s="75"/>
      <c r="M132" s="75"/>
      <c r="N132" s="203"/>
      <c r="O132" s="203"/>
      <c r="P132" s="203"/>
      <c r="Q132" s="226"/>
      <c r="R132" s="227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17" t="s">
        <v>37</v>
      </c>
      <c r="M133" s="218"/>
      <c r="N133" s="218"/>
      <c r="O133" s="219"/>
      <c r="P133" s="564">
        <f>SUM(Q106,Q111,Q116,Q121,Q126,Q131)</f>
        <v>0</v>
      </c>
      <c r="Q133" s="564"/>
      <c r="R133" s="565"/>
      <c r="S133" s="41"/>
    </row>
    <row r="134" spans="1:20" ht="24.75" customHeight="1">
      <c r="A134" s="70"/>
      <c r="B134" s="121" t="s">
        <v>93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7" t="s">
        <v>80</v>
      </c>
    </row>
    <row r="136" spans="1:20" ht="22.5" customHeight="1">
      <c r="B136" s="107" t="s">
        <v>121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7" t="s">
        <v>122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7" t="s">
        <v>123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2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和歌山県教育庁教職員0268</cp:lastModifiedBy>
  <cp:lastPrinted>2024-03-07T02:13:11Z</cp:lastPrinted>
  <dcterms:created xsi:type="dcterms:W3CDTF">2006-04-03T01:26:09Z</dcterms:created>
  <dcterms:modified xsi:type="dcterms:W3CDTF">2024-03-07T02:41:50Z</dcterms:modified>
</cp:coreProperties>
</file>